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balkallar/Library/Mobile Documents/com~apple~CloudDocs/Rooted Logic/Marketing/Blog posts /"/>
    </mc:Choice>
  </mc:AlternateContent>
  <xr:revisionPtr revIDLastSave="0" documentId="8_{46278593-3190-9B48-B721-38EB5F44B6ED}" xr6:coauthVersionLast="47" xr6:coauthVersionMax="47" xr10:uidLastSave="{00000000-0000-0000-0000-000000000000}"/>
  <bookViews>
    <workbookView xWindow="-45520" yWindow="-11440" windowWidth="34200" windowHeight="21360" xr2:uid="{00000000-000D-0000-FFFF-FFFF00000000}"/>
  </bookViews>
  <sheets>
    <sheet name="Use case profile" sheetId="1" r:id="rId1"/>
    <sheet name="Regulations" sheetId="3" r:id="rId2"/>
    <sheet name="Standards &amp; frameworks" sheetId="4" r:id="rId3"/>
    <sheet name="Control overlap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7" i="4" l="1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Y134" i="3"/>
  <c r="Y133" i="3"/>
  <c r="Y132" i="3"/>
  <c r="Y131" i="3"/>
  <c r="Y130" i="3"/>
  <c r="Y129" i="3"/>
  <c r="Y128" i="3"/>
  <c r="Y127" i="3"/>
  <c r="Y126" i="3"/>
  <c r="Y125" i="3"/>
  <c r="Y124" i="3"/>
  <c r="Y123" i="3"/>
  <c r="Y122" i="3"/>
  <c r="Y121" i="3"/>
  <c r="Y120" i="3"/>
  <c r="Y119" i="3"/>
  <c r="Y118" i="3"/>
  <c r="Y117" i="3"/>
  <c r="Y116" i="3"/>
  <c r="Y115" i="3"/>
  <c r="Y114" i="3"/>
  <c r="Y113" i="3"/>
  <c r="Y112" i="3"/>
  <c r="Y111" i="3"/>
  <c r="Y110" i="3"/>
  <c r="Y109" i="3"/>
  <c r="Y108" i="3"/>
  <c r="Y107" i="3"/>
  <c r="Y106" i="3"/>
  <c r="Y105" i="3"/>
  <c r="Y104" i="3"/>
  <c r="Y103" i="3"/>
  <c r="Y102" i="3"/>
  <c r="Y101" i="3"/>
  <c r="Y100" i="3"/>
  <c r="Y99" i="3"/>
  <c r="Y98" i="3"/>
  <c r="Y97" i="3"/>
  <c r="Y96" i="3"/>
  <c r="Y95" i="3"/>
  <c r="Y94" i="3"/>
  <c r="Y93" i="3"/>
  <c r="Y92" i="3"/>
  <c r="Y91" i="3"/>
  <c r="Y90" i="3"/>
  <c r="Y89" i="3"/>
  <c r="Y88" i="3"/>
  <c r="Y87" i="3"/>
  <c r="Y86" i="3"/>
  <c r="Y85" i="3"/>
  <c r="Y84" i="3"/>
  <c r="Y83" i="3"/>
  <c r="Y82" i="3"/>
  <c r="Y81" i="3"/>
  <c r="Y80" i="3"/>
  <c r="Y79" i="3"/>
  <c r="Y78" i="3"/>
  <c r="Y77" i="3"/>
  <c r="Y76" i="3"/>
  <c r="Y75" i="3"/>
  <c r="Y74" i="3"/>
  <c r="Y73" i="3"/>
  <c r="Y72" i="3"/>
  <c r="Y71" i="3"/>
  <c r="Y70" i="3"/>
  <c r="Y69" i="3"/>
  <c r="Y68" i="3"/>
  <c r="Y67" i="3"/>
  <c r="Y66" i="3"/>
  <c r="Y65" i="3"/>
  <c r="Y64" i="3"/>
  <c r="Y63" i="3"/>
  <c r="Y62" i="3"/>
  <c r="Y61" i="3"/>
  <c r="Y60" i="3"/>
  <c r="Y59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</calcChain>
</file>

<file path=xl/sharedStrings.xml><?xml version="1.0" encoding="utf-8"?>
<sst xmlns="http://schemas.openxmlformats.org/spreadsheetml/2006/main" count="4765" uniqueCount="2149">
  <si>
    <t>Release 1, evidence cut-off 2026-09-24. Enter a single value in column B, then filter “Use-case match” = CANDIDATE in the two registers. This is triage, not legal advice.</t>
  </si>
  <si>
    <t>Profile field</t>
  </si>
  <si>
    <t>Selected value</t>
  </si>
  <si>
    <t>How to use</t>
  </si>
  <si>
    <t>Jurisdiction</t>
  </si>
  <si>
    <t>Any</t>
  </si>
  <si>
    <t>1. Replace Any with one exact value used in the registers (for example EU/EEA, Finance, Provider, or Agentic AI).
2. Open Regulations or Standards &amp; frameworks and filter the last column to CANDIDATE.
3. Use Primary control theme / Related control themes to find common requirements such as transparency.
4. Use Control overlap for counts; unique-instrument counts avoid overstating items represented by several rows.
5. Treat every result as a screening candidate until counsel or the relevant standards owner confirms scope.
6. BASTYN coverage means explicit evidence in the supplied KB specification; catalogue presence alone is not test coverage.</t>
  </si>
  <si>
    <t>Region</t>
  </si>
  <si>
    <t>Sector</t>
  </si>
  <si>
    <t>Actor / role</t>
  </si>
  <si>
    <t>System type</t>
  </si>
  <si>
    <t>Processes personal data</t>
  </si>
  <si>
    <t>Consequential decision</t>
  </si>
  <si>
    <t>Generative / synthetic content</t>
  </si>
  <si>
    <t>Biometric / emotion capability</t>
  </si>
  <si>
    <t>Product with digital elements</t>
  </si>
  <si>
    <t>Key limitations</t>
  </si>
  <si>
    <t>Agent autonomy / tool use</t>
  </si>
  <si>
    <t>Release 1 covers the agreed major markets: EU/EEA, UK, Switzerland; US federal plus CA/CO/IL/NYC/TX; Canada; China, Hong Kong, Japan, South Korea, Singapore, India, Australia; UAE, Saudi Arabia, Qatar and Israel. It captures operative AI-relevant obligations, not every administrative article or every sub-national law. Sector rules are representative high-impact overlays. The source register and review status expose what was checked. Local counsel remains necessary.</t>
  </si>
  <si>
    <t>Control overlap — cross-registry analysis</t>
  </si>
  <si>
    <t>Snapshot as at 2026-09-24. Filter a theme to compare unique instruments, requirement rows and BASTYN gaps without double-counting multi-row instruments.</t>
  </si>
  <si>
    <t>Control theme</t>
  </si>
  <si>
    <t>Unique regulations</t>
  </si>
  <si>
    <t>Regulatory obligation rows</t>
  </si>
  <si>
    <t>Unique standards / frameworks</t>
  </si>
  <si>
    <t>Standard control-family rows</t>
  </si>
  <si>
    <t>Regulations with current / partial BASTYN</t>
  </si>
  <si>
    <t>Standards with current / partial BASTYN</t>
  </si>
  <si>
    <t>BASTYN gap rows</t>
  </si>
  <si>
    <t>Example regulations</t>
  </si>
  <si>
    <t>Example standards / frameworks</t>
  </si>
  <si>
    <t>Interpretation</t>
  </si>
  <si>
    <t>Content provenance and labelling</t>
  </si>
  <si>
    <t>EU Artificial Intelligence Act — Regulation (EU) 2024/1689, consolidated after Regulation (EU) 2026/1744; US Fair Credit Reporting Act; Texas Responsible Artificial Intelligence Governance Act — HB 149; China Interim Measures for the Management of Generative AI Services; China Provisions on Deep Synthesis Internet Information Services</t>
  </si>
  <si>
    <t>NIST NCCoE Software and AI Agent Identity and Authorization concept paper; G7 Hiroshima Process International Code of Conduct / Reporting Framework; IEEE 3311-2026; IEEE P7022; C2PA Technical Specification</t>
  </si>
  <si>
    <t>Counts are screening indicators; inspect the filtered source rows before drawing a compliance conclusion.</t>
  </si>
  <si>
    <t>Explainability and contestability</t>
  </si>
  <si>
    <t>EU General Data Protection Regulation — Regulation (EU) 2016/679; Council of Europe Framework Convention on AI, Human Rights, Democracy and Rule of Law; UK GDPR and Data Protection Act 2018; UK Online Safety Act 2023; UK Equality Act 2010</t>
  </si>
  <si>
    <t>ISO/IEC 25059:2023 / Edition 2 FDIS</t>
  </si>
  <si>
    <t>Human oversight</t>
  </si>
  <si>
    <t>EU Artificial Intelligence Act — Regulation (EU) 2024/1689, consolidated after Regulation (EU) 2026/1744; EU General Data Protection Regulation — Regulation (EU) 2016/679; OMB Memorandum M-25-21 — Federal use of AI; Canada Directive on Automated Decision-Making; Australia Voluntary AI Safety Standard</t>
  </si>
  <si>
    <t>IEEE P7022</t>
  </si>
  <si>
    <t>Incident reporting</t>
  </si>
  <si>
    <t>EU Artificial Intelligence Act — Regulation (EU) 2024/1689, consolidated after Regulation (EU) 2026/1744; EU General Data Protection Regulation — Regulation (EU) 2016/679; EU NIS2 Directive — Directive (EU) 2022/2555; EU Digital Operational Resilience Act — Regulation (EU) 2022/2554; EU Cyber Resilience Act — Regulation (EU) 2024/2847</t>
  </si>
  <si>
    <t>ISO/IEC 27001:2022 and ISO/IEC 27002:2022; NIST AI 800-4; CISA/NCSC joint guidance for secure AI / careful adoption; G7 Hiroshima Process International Code of Conduct / Reporting Framework; UNECE UN Regulation No. 155</t>
  </si>
  <si>
    <t>Supply-chain assurance</t>
  </si>
  <si>
    <t>ISO/IEC 42001:2023; ISO/IEC 27001:2022 and ISO/IEC 27002:2022; ISO/IEC 27090; OWASP Top 10 for LLM Applications 2025; UNECE UN Regulation No. 155</t>
  </si>
  <si>
    <t>Security and cybersecurity</t>
  </si>
  <si>
    <t>EU Artificial Intelligence Act — Regulation (EU) 2024/1689, consolidated after Regulation (EU) 2026/1744; EU General Data Protection Regulation — Regulation (EU) 2016/679; EU NIS2 Directive — Directive (EU) 2022/2555; EU Cyber Resilience Act — Regulation (EU) 2024/2847; EU Medical Device Regulation — Regulation (EU) 2017/745</t>
  </si>
  <si>
    <t>ISO/IEC TR 24028:2020; ISO/IEC 27001:2022 and ISO/IEC 27002:2022; ISO/IEC 27090; ETSI EN 304 223; ETSI TS 104 033</t>
  </si>
  <si>
    <t>Safety and robustness</t>
  </si>
  <si>
    <t>EU Artificial Intelligence Act — Regulation (EU) 2024/1689, consolidated after Regulation (EU) 2026/1744; EU Digital Operational Resilience Act — Regulation (EU) 2022/2554; EU Cyber Resilience Act — Regulation (EU) 2024/2847; EU Medical Device Regulation — Regulation (EU) 2017/745; Council of Europe Framework Convention on AI, Human Rights, Democracy and Rule of Law</t>
  </si>
  <si>
    <t>ISO/IEC TR 24028:2020; ISO/IEC 25059:2023 / Edition 2 FDIS; NIST AI 600-1 — Generative AI Profile; AIUC-1; OECD AI Principles</t>
  </si>
  <si>
    <t>Monitoring and drift</t>
  </si>
  <si>
    <t>EU Artificial Intelligence Act — Regulation (EU) 2024/1689, consolidated after Regulation (EU) 2026/1744; EU General Data Protection Regulation — Regulation (EU) 2016/679; EU Digital Operational Resilience Act — Regulation (EU) 2022/2554; EU Medical Device Regulation — Regulation (EU) 2017/745; UK Data Protection Act 2018 (Code of Practice on AI and Automated Decision-Making) Regulations 2026 — SI 2026/425</t>
  </si>
  <si>
    <t>ISO/IEC 23894:2023; ISO/IEC 24027:2021; ETSI TS 104 033; NIST AI Risk Management Framework 1.0; NIST AI 800-4</t>
  </si>
  <si>
    <t>Logging and traceability</t>
  </si>
  <si>
    <t>EU Artificial Intelligence Act — Regulation (EU) 2024/1689, consolidated after Regulation (EU) 2026/1744; EU General Data Protection Regulation — Regulation (EU) 2016/679; EU Cyber Resilience Act — Regulation (EU) 2024/2847; US Federal Trade Commission Act, Section 5; China Interim Measures for the Management of Generative AI Services</t>
  </si>
  <si>
    <t>NIST NCCoE Software and AI Agent Identity and Authorization concept paper; IEEE 7000-2021; IEEE P7022</t>
  </si>
  <si>
    <t>Fairness and non-discrimination</t>
  </si>
  <si>
    <t>EU Artificial Intelligence Act — Regulation (EU) 2024/1689, consolidated after Regulation (EU) 2026/1744; EU General Data Protection Regulation — Regulation (EU) 2016/679; Council of Europe Framework Convention on AI, Human Rights, Democracy and Rule of Law; UK GDPR and Data Protection Act 2018; UK Equality Act 2010</t>
  </si>
  <si>
    <t>ISO/IEC 24027:2021; NIST AI 600-1 — Generative AI Profile; OECD AI Principles; UNESCO Recommendation on the Ethics of AI; BCBS 239 / SR 11-7 / PRA SS1/23 / FCA Consumer Duty</t>
  </si>
  <si>
    <t>Privacy and data protection</t>
  </si>
  <si>
    <t>EU Artificial Intelligence Act — Regulation (EU) 2024/1689, consolidated after Regulation (EU) 2026/1744; EU General Data Protection Regulation — Regulation (EU) 2016/679; Council of Europe Framework Convention on AI, Human Rights, Democracy and Rule of Law; UK GDPR and Data Protection Act 2018; US Federal Trade Commission Act, Section 5</t>
  </si>
  <si>
    <t>ISO/IEC TR 24028:2020; ISO/IEC 27701; NIST AI 600-1 — Generative AI Profile; NIST AI 100-2e2025 — Adversarial Machine Learning taxonomy; NIST SP 800-53 Rev. 5 / COSAiS overlays</t>
  </si>
  <si>
    <t>Data quality and governance</t>
  </si>
  <si>
    <t>EU Artificial Intelligence Act — Regulation (EU) 2024/1689, consolidated after Regulation (EU) 2026/1744; China Interim Measures for the Management of Generative AI Services; Singapore Personal Data Protection Act and PDPC AI guidance; India Digital Personal Data Protection Act 2023 and Rules 2025; Australia Voluntary AI Safety Standard</t>
  </si>
  <si>
    <t>ISO/IEC 5259 series; ISO/IEC TR 42106:2026; NIST AI 800-2 ipd; BCBS 239 / SR 11-7 / PRA SS1/23 / FCA Consumer Duty</t>
  </si>
  <si>
    <t>Risk and impact management</t>
  </si>
  <si>
    <t>EU Artificial Intelligence Act — Regulation (EU) 2024/1689, consolidated after Regulation (EU) 2026/1744; EU General Data Protection Regulation — Regulation (EU) 2016/679; EU Digital Operational Resilience Act — Regulation (EU) 2022/2554; Council of Europe Framework Convention on AI, Human Rights, Democracy and Rule of Law; UK GDPR and Data Protection Act 2018</t>
  </si>
  <si>
    <t>ISO/IEC 42001:2023; ISO/IEC 23894:2023; NIST AI Risk Management Framework 1.0; UNESCO Recommendation on the Ethics of AI; IEEE 7010-2020</t>
  </si>
  <si>
    <t>Documentation and conformity</t>
  </si>
  <si>
    <t>EU Artificial Intelligence Act — Regulation (EU) 2024/1689, consolidated after Regulation (EU) 2026/1744; EU Cyber Resilience Act — Regulation (EU) 2024/2847; EU Medical Device Regulation — Regulation (EU) 2017/745; California Consumer Privacy Act regulations — cybersecurity, risk assessments and ADMT; India Digital Personal Data Protection Act 2023 and Rules 2025</t>
  </si>
  <si>
    <t>EN 18286:2026 — AI quality management system for EU AI Act regulatory purposes; AIUC-1; IEC 62304 / ISO 14971 / ISO 13485 / ISO/TS 24971-2</t>
  </si>
  <si>
    <t>Transparency and disclosure</t>
  </si>
  <si>
    <t>EU Artificial Intelligence Act — Regulation (EU) 2024/1689, consolidated after Regulation (EU) 2026/1744; EU General Data Protection Regulation — Regulation (EU) 2016/679; EU Cyber Resilience Act — Regulation (EU) 2024/2847; Council of Europe Framework Convention on AI, Human Rights, Democracy and Rule of Law; UK GDPR and Data Protection Act 2018</t>
  </si>
  <si>
    <t>ISO/IEC TR 24028:2020; OWASP Top 10 for LLM Applications 2025; AIUC-1; OECD AI Principles; UNESCO Recommendation on the Ethics of AI</t>
  </si>
  <si>
    <t>Governance and accountability</t>
  </si>
  <si>
    <t>ISO/IEC 42001:2023; EN 18286:2026 — AI quality management system for EU AI Act regulatory purposes; ISO/IEC 5338:2023; ISO/IEC 22989:2022; ISO/IEC 23053:2022</t>
  </si>
  <si>
    <t>AI regulations — operative obligation register</t>
  </si>
  <si>
    <t>129 obligation-level records. Filter control themes, BASTYN coverage and Use-case match directly in this table.</t>
  </si>
  <si>
    <t>ID</t>
  </si>
  <si>
    <t>Instrument</t>
  </si>
  <si>
    <t>Article / section</t>
  </si>
  <si>
    <t>Provision type</t>
  </si>
  <si>
    <t>Regulated role</t>
  </si>
  <si>
    <t>Authority level</t>
  </si>
  <si>
    <t>Enforcement status</t>
  </si>
  <si>
    <t>Effective / milestone</t>
  </si>
  <si>
    <t>Applicability trigger</t>
  </si>
  <si>
    <t>What it means</t>
  </si>
  <si>
    <t>Expected evidence / test</t>
  </si>
  <si>
    <t>Regulator / authority</t>
  </si>
  <si>
    <t>Consequence</t>
  </si>
  <si>
    <t>BASTYN capability / surface</t>
  </si>
  <si>
    <t>Current BASTYN evidence</t>
  </si>
  <si>
    <t>Known planned coverage</t>
  </si>
  <si>
    <t>Official source</t>
  </si>
  <si>
    <t>Source checked</t>
  </si>
  <si>
    <t>Review status</t>
  </si>
  <si>
    <t>BASTYN coverage</t>
  </si>
  <si>
    <t>Applicability facts</t>
  </si>
  <si>
    <t>Use-case match</t>
  </si>
  <si>
    <t>Primary control theme</t>
  </si>
  <si>
    <t>Related control themes</t>
  </si>
  <si>
    <t>REG-001</t>
  </si>
  <si>
    <t>EU Artificial Intelligence Act — Regulation (EU) 2024/1689, consolidated after Regulation (EU) 2026/1744</t>
  </si>
  <si>
    <t>Arts 2–4</t>
  </si>
  <si>
    <t>Scope / literacy</t>
  </si>
  <si>
    <t>Europe</t>
  </si>
  <si>
    <t>EU/EEA</t>
  </si>
  <si>
    <t>All</t>
  </si>
  <si>
    <t>Provider; deployer; importer; distributor</t>
  </si>
  <si>
    <t>Binding regulation</t>
  </si>
  <si>
    <t>Phased application; amended July 2026</t>
  </si>
  <si>
    <t>Phased: 2025–2027; Article 50 from 2026-08-02</t>
  </si>
  <si>
    <t>EU placement/use or output affects people in EU; provider/deployer/importer/distributor</t>
  </si>
  <si>
    <t>Determine territorial scope and actor role; ensure sufficient AI literacy for staff operating or using AI.</t>
  </si>
  <si>
    <t>Role map, system inventory, training records and competence evidence</t>
  </si>
  <si>
    <t>National market-surveillance authorities / EU AI Office</t>
  </si>
  <si>
    <t>Administrative fines and market measures under Article 99; amount depends on breach and actor</t>
  </si>
  <si>
    <t>AI inventory; has_agents; training evidence</t>
  </si>
  <si>
    <t>Planned in KB regulatory registry</t>
  </si>
  <si>
    <t>Add role and literacy evidence checks</t>
  </si>
  <si>
    <t>https://eur-lex.europa.eu/eli/reg/2024/1689/2026-07-27/eng</t>
  </si>
  <si>
    <t>2026-09-24</t>
  </si>
  <si>
    <t>High-confidence source; legal review required</t>
  </si>
  <si>
    <t>Planned — KB v2 mapping</t>
  </si>
  <si>
    <t>Agentic AI</t>
  </si>
  <si>
    <t>REG-002</t>
  </si>
  <si>
    <t>Art 5</t>
  </si>
  <si>
    <t>Prohibition</t>
  </si>
  <si>
    <t>All; Employment; Education; Public sector; Law enforcement</t>
  </si>
  <si>
    <t>Provider; deployer</t>
  </si>
  <si>
    <t>Any prohibited-practice facts</t>
  </si>
  <si>
    <t>Do not deploy prohibited manipulation, exploitation, social scoring, certain predictive policing, untargeted facial-image scraping, emotion inference in work/education, or prohibited biometric categorisation/identification practices.</t>
  </si>
  <si>
    <t>Use-case classification plus negative tests proving prohibited functions are absent or disabled</t>
  </si>
  <si>
    <t>S1; S6; has_biometric_processing; has_emotion_recognition</t>
  </si>
  <si>
    <t>Current worked provision in KB v2 spec</t>
  </si>
  <si>
    <t>Maintain prohibition rules and negative tests</t>
  </si>
  <si>
    <t>Current — explicit KB evidence</t>
  </si>
  <si>
    <t>Personal data; Consequential decision; Biometric or emotion</t>
  </si>
  <si>
    <t>—</t>
  </si>
  <si>
    <t>REG-003</t>
  </si>
  <si>
    <t>Art 6 &amp; Annex I/III</t>
  </si>
  <si>
    <t>Classification</t>
  </si>
  <si>
    <t>Critical infrastructure; Education; Employment; Essential services; Law enforcement; Migration; Justice</t>
  </si>
  <si>
    <t>Safety component or Annex III use case with material decision influence</t>
  </si>
  <si>
    <t>Classify safety-component/product systems and listed use cases as high-risk where criteria are met; document exclusions narrowly.</t>
  </si>
  <si>
    <t>High-risk decision tree, intended-purpose statement, product-law mapping</t>
  </si>
  <si>
    <t>Risk classification; domain pack selection</t>
  </si>
  <si>
    <t>Planned</t>
  </si>
  <si>
    <t>Implement deterministic high-risk classifier</t>
  </si>
  <si>
    <t>REG-004</t>
  </si>
  <si>
    <t>Art 9</t>
  </si>
  <si>
    <t>Risk management</t>
  </si>
  <si>
    <t>Provider</t>
  </si>
  <si>
    <t>High-risk AI</t>
  </si>
  <si>
    <t>Operate an iterative lifecycle risk-management system for high-risk AI, including foreseeable misuse and residual risk.</t>
  </si>
  <si>
    <t>Risk register, hazard analysis, mitigations, verification and residual-risk acceptance</t>
  </si>
  <si>
    <t>S1–S8; has_incident_response_runbook</t>
  </si>
  <si>
    <t>Crosswalk threat surfaces and domain journeys</t>
  </si>
  <si>
    <t>General AI / governance</t>
  </si>
  <si>
    <t>Safety and robustness; Risk and impact management; Governance and accountability</t>
  </si>
  <si>
    <t>REG-005</t>
  </si>
  <si>
    <t>Art 10</t>
  </si>
  <si>
    <t>Data governance</t>
  </si>
  <si>
    <t>High-risk AI trained with data</t>
  </si>
  <si>
    <t>Training, validation and test data must be relevant, representative, sufficiently complete and examined for bias and contextual gaps.</t>
  </si>
  <si>
    <t>Dataset lineage, representativeness, bias metrics, quality gates and provenance</t>
  </si>
  <si>
    <t>data_lineage; has_bias_monitoring; datasets registry</t>
  </si>
  <si>
    <t>Expand dataset quality and bias UAT</t>
  </si>
  <si>
    <t>Monitoring and drift; Fairness and non-discrimination; Data quality and governance; Governance and accountability</t>
  </si>
  <si>
    <t>REG-006</t>
  </si>
  <si>
    <t>Arts 11 &amp; Annex IV</t>
  </si>
  <si>
    <t>Technical documentation</t>
  </si>
  <si>
    <t>Maintain technical documentation sufficient to assess compliance before market placement and keep it current.</t>
  </si>
  <si>
    <t>Architecture, model/data descriptions, validation, controls, change history and limitations</t>
  </si>
  <si>
    <t>Documentation evidence; model/version inventory</t>
  </si>
  <si>
    <t>Add evidence completeness tests</t>
  </si>
  <si>
    <t>REG-007</t>
  </si>
  <si>
    <t>Art 12</t>
  </si>
  <si>
    <t>Record-keeping</t>
  </si>
  <si>
    <t>Design high-risk AI to generate logs enabling traceability appropriate to purpose and risk.</t>
  </si>
  <si>
    <t>Tamper-resistant event, model, input/output, decision and tool-call logs</t>
  </si>
  <si>
    <t>has_logging; has_tool_audit_log; has_observability</t>
  </si>
  <si>
    <t>Add log completeness and integrity tests</t>
  </si>
  <si>
    <t>REG-008</t>
  </si>
  <si>
    <t>Art 13</t>
  </si>
  <si>
    <t>Instructions and transparency</t>
  </si>
  <si>
    <t>Give deployers clear instructions covering characteristics, performance, limitations, risks, oversight and maintenance.</t>
  </si>
  <si>
    <t>Instructions for use, limitation disclosures and operational runbook</t>
  </si>
  <si>
    <t>has_confidence_reporting; documentation evidence</t>
  </si>
  <si>
    <t>Test disclosure completeness against observed behavior</t>
  </si>
  <si>
    <t>REG-009</t>
  </si>
  <si>
    <t>Art 14</t>
  </si>
  <si>
    <t>Enable competent humans to understand, monitor, override or stop high-risk AI and guard against automation bias.</t>
  </si>
  <si>
    <t>Override/stop controls, reviewer training, escalation and meaningful-review evidence</t>
  </si>
  <si>
    <t>has_human_review_gate; has_override_mechanism; has_kill_switch</t>
  </si>
  <si>
    <t>Dynamic tests for override, timeout and automation bias</t>
  </si>
  <si>
    <t>Monitoring and drift; Fairness and non-discrimination</t>
  </si>
  <si>
    <t>REG-010</t>
  </si>
  <si>
    <t>Art 15</t>
  </si>
  <si>
    <t>Accuracy, robustness and cybersecurity</t>
  </si>
  <si>
    <t>Meet appropriate accuracy, robustness and cybersecurity levels throughout the lifecycle and resist errors, faults and adversarial attempts.</t>
  </si>
  <si>
    <t>Declared metrics, adversarial tests, fail-safe behavior, security controls and drift monitoring</t>
  </si>
  <si>
    <t>S1–S8; H1–H7</t>
  </si>
  <si>
    <t>Maintain adversarial and runtime coverage</t>
  </si>
  <si>
    <t>Safety and robustness; Monitoring and drift</t>
  </si>
  <si>
    <t>REG-011</t>
  </si>
  <si>
    <t>Arts 16–21</t>
  </si>
  <si>
    <t>Provider duties</t>
  </si>
  <si>
    <t>Provider of high-risk AI</t>
  </si>
  <si>
    <t>Operate QMS, retain records, take corrective action, report serious incidents and cooperate with authorities.</t>
  </si>
  <si>
    <t>QMS, retention, CAPA, incident workflow and authority-response evidence</t>
  </si>
  <si>
    <t>has_incident_response_runbook; has_rollback; has_logging</t>
  </si>
  <si>
    <t>Add organizational evidence and incident simulations</t>
  </si>
  <si>
    <t>Documentation and conformity; Governance and accountability</t>
  </si>
  <si>
    <t>REG-012</t>
  </si>
  <si>
    <t>Arts 22–25</t>
  </si>
  <si>
    <t>Supply-chain roles</t>
  </si>
  <si>
    <t>Importer; distributor; provider</t>
  </si>
  <si>
    <t>Import/distribution or modified/rebranded high-risk AI</t>
  </si>
  <si>
    <t>Authorised representatives, importers, distributors and value-chain actors must verify conformity, preserve documentation and allocate responsibilities.</t>
  </si>
  <si>
    <t>Contracts, attestations, version lineage, conformity and supplier records</t>
  </si>
  <si>
    <t>S7; has_supplier_audit_log; has_model_update_governance</t>
  </si>
  <si>
    <t>Test supplier evidence and material-modification triggers</t>
  </si>
  <si>
    <t>Data quality and governance; Documentation and conformity; Governance and accountability</t>
  </si>
  <si>
    <t>REG-013</t>
  </si>
  <si>
    <t>Art 26</t>
  </si>
  <si>
    <t>Deployer duties</t>
  </si>
  <si>
    <t>Deployer</t>
  </si>
  <si>
    <t>Deployer of high-risk AI</t>
  </si>
  <si>
    <t>Use high-risk AI per instructions, assign oversight, ensure relevant input data, monitor operation, retain logs and perform required notifications.</t>
  </si>
  <si>
    <t>Deployment controls, input validation, monitoring, log retention and notification workflow</t>
  </si>
  <si>
    <t>has_human_review_gate; has_logging; has_input_sanitisation</t>
  </si>
  <si>
    <t>Deploy-side test profile</t>
  </si>
  <si>
    <t>REG-014</t>
  </si>
  <si>
    <t>Art 27</t>
  </si>
  <si>
    <t>Fundamental-rights impact assessment</t>
  </si>
  <si>
    <t>Public sector; Essential services</t>
  </si>
  <si>
    <t>Public body/public service deploying listed high-risk AI</t>
  </si>
  <si>
    <t>Specified public bodies and providers of public services must assess effects on fundamental rights before use.</t>
  </si>
  <si>
    <t>FRIA with affected groups, risks, oversight, mitigation and governance approval</t>
  </si>
  <si>
    <t>Impact assessment; has_bias_monitoring</t>
  </si>
  <si>
    <t>Add FRIA evidence template and trigger</t>
  </si>
  <si>
    <t>Fairness and non-discrimination; Risk and impact management; Governance and accountability</t>
  </si>
  <si>
    <t>REG-015</t>
  </si>
  <si>
    <t>Arts 43, 47–49</t>
  </si>
  <si>
    <t>Conformity and registration</t>
  </si>
  <si>
    <t>High-risk AI placed on EU market</t>
  </si>
  <si>
    <t>Complete the applicable conformity route, issue declaration, CE-mark where applicable and register required high-risk systems.</t>
  </si>
  <si>
    <t>Conformity file, declaration, registration and change/reassessment evidence</t>
  </si>
  <si>
    <t>Conformity evidence; has_model_update_governance</t>
  </si>
  <si>
    <t>Evidence validation rather than auto-certification</t>
  </si>
  <si>
    <t>REG-016</t>
  </si>
  <si>
    <t>Art 50(1)</t>
  </si>
  <si>
    <t>Transparency</t>
  </si>
  <si>
    <t>Interactive AI or agent communicates with people</t>
  </si>
  <si>
    <t>Tell people when they are interacting with AI unless obvious from context, subject to narrow exceptions.</t>
  </si>
  <si>
    <t>Timely, clear interaction disclosure tested across channels and languages</t>
  </si>
  <si>
    <t>has_agents; has_output_provenance</t>
  </si>
  <si>
    <t>Activate interaction-disclosure tests</t>
  </si>
  <si>
    <t>REG-017</t>
  </si>
  <si>
    <t>Art 50(2)</t>
  </si>
  <si>
    <t>Transparency / provenance</t>
  </si>
  <si>
    <t>Media; All</t>
  </si>
  <si>
    <t>Synthetic text, audio, image or video generation/manipulation</t>
  </si>
  <si>
    <t>Machine-generated or manipulated synthetic outputs must be marked in machine-readable form and be detectable as artificial, subject to specified exceptions.</t>
  </si>
  <si>
    <t>Metadata/watermark robustness, export persistence and tamper tests</t>
  </si>
  <si>
    <t>has_output_provenance; has_output_watermark; has_output_signing</t>
  </si>
  <si>
    <t>Add provenance survival and removal-resistance tests</t>
  </si>
  <si>
    <t>Generative AI</t>
  </si>
  <si>
    <t>Safety and robustness; Transparency and disclosure</t>
  </si>
  <si>
    <t>REG-018</t>
  </si>
  <si>
    <t>Art 50(3)</t>
  </si>
  <si>
    <t>Employment; Education; Security</t>
  </si>
  <si>
    <t>Emotion recognition or biometric categorisation</t>
  </si>
  <si>
    <t>Disclose operation of emotion-recognition or biometric-categorisation systems to exposed persons and process data lawfully.</t>
  </si>
  <si>
    <t>User notice, lawful-basis evidence and feature activation logs</t>
  </si>
  <si>
    <t>has_emotion_recognition; has_biometric_processing; has_consent_management</t>
  </si>
  <si>
    <t>Add conditional notice and prohibited-use checks</t>
  </si>
  <si>
    <t>Privacy and data protection; Transparency and disclosure</t>
  </si>
  <si>
    <t>REG-019</t>
  </si>
  <si>
    <t>Art 50(4)</t>
  </si>
  <si>
    <t>Media; Public sector</t>
  </si>
  <si>
    <t>Deepfake or public-interest generated/manipulated content</t>
  </si>
  <si>
    <t>Clearly label deepfakes and specified AI-generated public-interest text, with tailored exceptions for artistic/editorial uses.</t>
  </si>
  <si>
    <t>Visible disclosure, content classification and exception rationale</t>
  </si>
  <si>
    <t>has_output_classification; has_output_provenance</t>
  </si>
  <si>
    <t>Add deepfake/public-interest labeling tests</t>
  </si>
  <si>
    <t>REG-020</t>
  </si>
  <si>
    <t>Arts 51–53</t>
  </si>
  <si>
    <t>GPAI provider duties</t>
  </si>
  <si>
    <t>Foundation models</t>
  </si>
  <si>
    <t>GPAI provider</t>
  </si>
  <si>
    <t>Provider of general-purpose AI model</t>
  </si>
  <si>
    <t>Classify GPAI systemic risk where thresholds/decision apply; maintain technical information, downstream information, copyright policy and training-content summary.</t>
  </si>
  <si>
    <t>Model card, downstream pack, copyright process and public training summary</t>
  </si>
  <si>
    <t>has_third_party_models; has_model_update_governance</t>
  </si>
  <si>
    <t>Add GPAI provider evidence profile</t>
  </si>
  <si>
    <t>REG-021</t>
  </si>
  <si>
    <t>Arts 55–56</t>
  </si>
  <si>
    <t>Systemic-risk GPAI</t>
  </si>
  <si>
    <t>GPAI model with systemic risk</t>
  </si>
  <si>
    <t>Evaluate models, perform adversarial testing, assess/mitigate systemic risk, report serious incidents and ensure cybersecurity.</t>
  </si>
  <si>
    <t>Frontier evaluations, red-team evidence, incident reporting and security controls</t>
  </si>
  <si>
    <t>H1; H4; H6; has_redteam_corpus</t>
  </si>
  <si>
    <t>Map frontier evaluations and systemic-risk tests</t>
  </si>
  <si>
    <t>REG-022</t>
  </si>
  <si>
    <t>Art 99</t>
  </si>
  <si>
    <t>Enforcement milestone</t>
  </si>
  <si>
    <t>Any regulated actor</t>
  </si>
  <si>
    <t>Maintain violation classification and evidence because fine ceilings differ by prohibited practice, other obligations and misleading information.</t>
  </si>
  <si>
    <t>Breach-to-article mapping, evidence retention and legal sign-off</t>
  </si>
  <si>
    <t>Compliance evidence</t>
  </si>
  <si>
    <t>Do not calculate definitive fines automatically</t>
  </si>
  <si>
    <t>REG-023</t>
  </si>
  <si>
    <t>EU General Data Protection Regulation — Regulation (EU) 2016/679</t>
  </si>
  <si>
    <t>Arts 5–6</t>
  </si>
  <si>
    <t>Data protection principles / lawful basis</t>
  </si>
  <si>
    <t>Controller; processor</t>
  </si>
  <si>
    <t>In force</t>
  </si>
  <si>
    <t>2018-05-25</t>
  </si>
  <si>
    <t>AI processes personal data</t>
  </si>
  <si>
    <t>Process personal data lawfully, fairly and transparently for specified purposes, minimising data and retaining it only as needed.</t>
  </si>
  <si>
    <t>Purpose/lawful-basis register, minimisation and retention tests</t>
  </si>
  <si>
    <t>Data protection authorities</t>
  </si>
  <si>
    <t>Administrative fines up to statutory GDPR tiers plus corrective orders</t>
  </si>
  <si>
    <t>has_purpose_limitation; has_data_minimisation; has_output_retention_policy</t>
  </si>
  <si>
    <t>Current regulatory family in KB; provision depth incomplete</t>
  </si>
  <si>
    <t>Map data-flow tests to principles</t>
  </si>
  <si>
    <t>https://eur-lex.europa.eu/eli/reg/2016/679/oj/eng</t>
  </si>
  <si>
    <t>Partial — family-level evidence</t>
  </si>
  <si>
    <t>Personal data</t>
  </si>
  <si>
    <t>Transparency and disclosure; Governance and accountability</t>
  </si>
  <si>
    <t>REG-024</t>
  </si>
  <si>
    <t>Sensitive data</t>
  </si>
  <si>
    <t>Health, biometric, ethnicity, political or other special-category data</t>
  </si>
  <si>
    <t>Do not process special-category data unless an Article 9 condition applies and safeguards are documented.</t>
  </si>
  <si>
    <t>Sensitive-field discovery, condition evidence and access controls</t>
  </si>
  <si>
    <t>has_output_classification; has_consent_management</t>
  </si>
  <si>
    <t>Current family</t>
  </si>
  <si>
    <t>Add sensitive-data negative tests</t>
  </si>
  <si>
    <t>Personal data; Biometric or emotion</t>
  </si>
  <si>
    <t>REG-025</t>
  </si>
  <si>
    <t>Arts 12–15</t>
  </si>
  <si>
    <t>Notice and access</t>
  </si>
  <si>
    <t>Controller</t>
  </si>
  <si>
    <t>Personal data and affected persons</t>
  </si>
  <si>
    <t>Provide intelligible notices and enable access to personal data and meaningful information about relevant automated processing.</t>
  </si>
  <si>
    <t>Notice review, DSAR workflow and explanation evidence</t>
  </si>
  <si>
    <t>has_gdpr_dsar_workflow; has_confidence_reporting</t>
  </si>
  <si>
    <t>Test DSAR completeness and explanation consistency</t>
  </si>
  <si>
    <t>REG-026</t>
  </si>
  <si>
    <t>Art 22</t>
  </si>
  <si>
    <t>Automated decisions</t>
  </si>
  <si>
    <t>Finance; Employment; Health; Education; Essential services</t>
  </si>
  <si>
    <t>Solely automated consequential decision</t>
  </si>
  <si>
    <t>Do not subject a person to solely automated decisions with legal or similarly significant effects unless an exception applies; provide safeguards including human intervention and contest.</t>
  </si>
  <si>
    <t>Decision-path trace, meaningful human review and challenge workflow</t>
  </si>
  <si>
    <t>has_human_review_gate; has_override_mechanism</t>
  </si>
  <si>
    <t>Dynamic meaningful-review and contest tests</t>
  </si>
  <si>
    <t>Human oversight; Logging and traceability</t>
  </si>
  <si>
    <t>REG-027</t>
  </si>
  <si>
    <t>Art 25</t>
  </si>
  <si>
    <t>Privacy by design/default</t>
  </si>
  <si>
    <t>Personal-data processing</t>
  </si>
  <si>
    <t>Embed data protection into design and default settings.</t>
  </si>
  <si>
    <t>Architecture review, default configuration and least-data tests</t>
  </si>
  <si>
    <t>has_data_minimisation; has_authorization</t>
  </si>
  <si>
    <t>Privacy configuration tests</t>
  </si>
  <si>
    <t>REG-028</t>
  </si>
  <si>
    <t>Arts 28, 30</t>
  </si>
  <si>
    <t>Processors and records</t>
  </si>
  <si>
    <t>Third-party model/tool processes personal data</t>
  </si>
  <si>
    <t>Use compliant processors, bind instructions and maintain records of processing.</t>
  </si>
  <si>
    <t>DPA/contracts, subprocessor list and ROPA</t>
  </si>
  <si>
    <t>S7; has_supplier_audit_log</t>
  </si>
  <si>
    <t>Supplier/data-flow evidence</t>
  </si>
  <si>
    <t>REG-029</t>
  </si>
  <si>
    <t>Arts 32–34</t>
  </si>
  <si>
    <t>Security and breach response</t>
  </si>
  <si>
    <t>Personal-data security risk or breach</t>
  </si>
  <si>
    <t>Apply risk-appropriate security and notify qualifying breaches within required timeframes.</t>
  </si>
  <si>
    <t>Security controls, breach simulation and notification clock evidence</t>
  </si>
  <si>
    <t>has_incident_response_runbook; encryption capabilities</t>
  </si>
  <si>
    <t>Security and incident tests</t>
  </si>
  <si>
    <t>REG-030</t>
  </si>
  <si>
    <t>Art 35</t>
  </si>
  <si>
    <t>DPIA</t>
  </si>
  <si>
    <t>Likely high risk to people</t>
  </si>
  <si>
    <t>Conduct a DPIA before high-risk processing, especially systematic automated evaluation with significant effects.</t>
  </si>
  <si>
    <t>DPIA, mitigations, residual risk and consultation decision</t>
  </si>
  <si>
    <t>DPIA trigger and evidence validation</t>
  </si>
  <si>
    <t>Fairness and non-discrimination; Risk and impact management</t>
  </si>
  <si>
    <t>REG-031</t>
  </si>
  <si>
    <t>Arts 44–49</t>
  </si>
  <si>
    <t>International transfers</t>
  </si>
  <si>
    <t>Personal data transferred outside EEA</t>
  </si>
  <si>
    <t>Use an authorised transfer mechanism and assess/safeguard overseas transfers.</t>
  </si>
  <si>
    <t>Data-flow map, transfer mechanism and supplementary measures</t>
  </si>
  <si>
    <t>data_lineage; has_data_in_transit_encryption</t>
  </si>
  <si>
    <t>Cross-border flow test</t>
  </si>
  <si>
    <t>REG-032</t>
  </si>
  <si>
    <t>EU NIS2 Directive — Directive (EU) 2022/2555</t>
  </si>
  <si>
    <t>Arts 20–21</t>
  </si>
  <si>
    <t>Cyber risk governance</t>
  </si>
  <si>
    <t>EU/EEA (national transposition)</t>
  </si>
  <si>
    <t>Critical infrastructure; Health; Digital; Manufacturing</t>
  </si>
  <si>
    <t>Operator</t>
  </si>
  <si>
    <t>Binding directive via national law</t>
  </si>
  <si>
    <t>In force; national implementation varies</t>
  </si>
  <si>
    <t>Transposition deadline 2024-10-17</t>
  </si>
  <si>
    <t>Essential or important entity; AI supports network/information systems</t>
  </si>
  <si>
    <t>Management must oversee proportionate technical, operational and organisational cybersecurity measures.</t>
  </si>
  <si>
    <t>Risk policy, management approval, asset/system scope and control evidence</t>
  </si>
  <si>
    <t>National NIS competent authorities / CSIRTs</t>
  </si>
  <si>
    <t>Varies by enforcement route; confirm locally</t>
  </si>
  <si>
    <t>Governance; has_incident_response_runbook</t>
  </si>
  <si>
    <t>Current worked regulatory family</t>
  </si>
  <si>
    <t>Map AI-specific controls</t>
  </si>
  <si>
    <t>https://eur-lex.europa.eu/eli/dir/2022/2555/oj/eng</t>
  </si>
  <si>
    <t>Security and cybersecurity; Governance and accountability</t>
  </si>
  <si>
    <t>REG-033</t>
  </si>
  <si>
    <t>Art 21(2)</t>
  </si>
  <si>
    <t>Security controls</t>
  </si>
  <si>
    <t>In-scope entity</t>
  </si>
  <si>
    <t>Cover incident handling, continuity, supply chain, secure development, effectiveness assessment, crypto, access control and MFA.</t>
  </si>
  <si>
    <t>Control tests and supplier evidence</t>
  </si>
  <si>
    <t>S7; encryption; has_mfa; H7</t>
  </si>
  <si>
    <t>Crosswalk dynamic security tests</t>
  </si>
  <si>
    <t>Supply-chain assurance; Security and cybersecurity</t>
  </si>
  <si>
    <t>REG-034</t>
  </si>
  <si>
    <t>Art 23</t>
  </si>
  <si>
    <t>Significant incident</t>
  </si>
  <si>
    <t>Report significant incidents through staged early warning, notification and final report deadlines.</t>
  </si>
  <si>
    <t>Severity classification and timed tabletop exercise</t>
  </si>
  <si>
    <t>has_incident_response_runbook; has_logging</t>
  </si>
  <si>
    <t>Timed incident workflow test</t>
  </si>
  <si>
    <t>REG-035</t>
  </si>
  <si>
    <t>EU Digital Operational Resilience Act — Regulation (EU) 2022/2554</t>
  </si>
  <si>
    <t>Arts 5–16</t>
  </si>
  <si>
    <t>ICT risk management</t>
  </si>
  <si>
    <t>Finance</t>
  </si>
  <si>
    <t>Financial entity</t>
  </si>
  <si>
    <t>Applicable</t>
  </si>
  <si>
    <t>2025-01-17</t>
  </si>
  <si>
    <t>EU financial entity uses AI/ICT</t>
  </si>
  <si>
    <t>Financial entities must govern, identify, protect, detect, respond, recover, learn and communicate for ICT risks including AI dependencies.</t>
  </si>
  <si>
    <t>ICT framework, asset map, resilience and recovery evidence</t>
  </si>
  <si>
    <t>National financial supervisors / ESAs</t>
  </si>
  <si>
    <t>has_observability; has_rollback; has_disaster_recovery_tested</t>
  </si>
  <si>
    <t>Current DORA worked provisions</t>
  </si>
  <si>
    <t>Map AI components into ICT scope</t>
  </si>
  <si>
    <t>https://eur-lex.europa.eu/eli/reg/2022/2554/oj/eng</t>
  </si>
  <si>
    <t>Monitoring and drift; Risk and impact management</t>
  </si>
  <si>
    <t>REG-036</t>
  </si>
  <si>
    <t>Arts 17–23</t>
  </si>
  <si>
    <t>Incident management</t>
  </si>
  <si>
    <t>Major ICT incident</t>
  </si>
  <si>
    <t>Classify, manage and report major ICT incidents.</t>
  </si>
  <si>
    <t>Incident taxonomy, AI root-cause analysis and reporting drill</t>
  </si>
  <si>
    <t>Current worked provision Art 17</t>
  </si>
  <si>
    <t>Dynamic incident drill</t>
  </si>
  <si>
    <t>REG-037</t>
  </si>
  <si>
    <t>Arts 24–27</t>
  </si>
  <si>
    <t>Resilience testing</t>
  </si>
  <si>
    <t>EU financial entity</t>
  </si>
  <si>
    <t>Maintain a risk-based digital operational resilience testing programme; certain entities conduct threat-led penetration testing.</t>
  </si>
  <si>
    <t>Test programme, findings, remediation and TLPT scope</t>
  </si>
  <si>
    <t>H1–H7; has_chaos_testing</t>
  </si>
  <si>
    <t>Integrate BASTYN results into resilience programme</t>
  </si>
  <si>
    <t>REG-038</t>
  </si>
  <si>
    <t>Arts 28–44</t>
  </si>
  <si>
    <t>Third-party risk</t>
  </si>
  <si>
    <t>Financial entity; ICT provider</t>
  </si>
  <si>
    <t>Third-party models/cloud/tools</t>
  </si>
  <si>
    <t>Govern ICT third parties, contracts, concentration risk and oversight of critical providers.</t>
  </si>
  <si>
    <t>Supplier inventory, contract clauses, exit and concentration tests</t>
  </si>
  <si>
    <t>Agent/model supply-chain evidence</t>
  </si>
  <si>
    <t>Safety and robustness; Governance and accountability</t>
  </si>
  <si>
    <t>REG-039</t>
  </si>
  <si>
    <t>EU Cyber Resilience Act — Regulation (EU) 2024/2847</t>
  </si>
  <si>
    <t>Arts 13 &amp; Annex I</t>
  </si>
  <si>
    <t>Product cybersecurity</t>
  </si>
  <si>
    <t>Digital products; IoT; Manufacturing</t>
  </si>
  <si>
    <t>Manufacturer</t>
  </si>
  <si>
    <t>Phased application</t>
  </si>
  <si>
    <t>Reporting from 2026-09-11; main obligations 2027-12-11</t>
  </si>
  <si>
    <t>AI software/hardware product placed on EU market</t>
  </si>
  <si>
    <t>Products with digital elements must be designed, developed and produced for appropriate cybersecurity and delivered without known exploitable vulnerabilities.</t>
  </si>
  <si>
    <t>Threat model, secure defaults, access controls and vulnerability tests</t>
  </si>
  <si>
    <t>National market-surveillance authorities / ENISA/CSIRTs</t>
  </si>
  <si>
    <t>S3; S7; H7; has_secrets_management</t>
  </si>
  <si>
    <t>Add product-level security profile</t>
  </si>
  <si>
    <t>https://eur-lex.europa.eu/eli/reg/2024/2847/oj/eng</t>
  </si>
  <si>
    <t>REG-040</t>
  </si>
  <si>
    <t>Art 13 &amp; Annex I Part II</t>
  </si>
  <si>
    <t>Vulnerability handling</t>
  </si>
  <si>
    <t>Digital products</t>
  </si>
  <si>
    <t>Identify, document, remediate and disclose vulnerabilities; maintain component information and coordinated disclosure processes.</t>
  </si>
  <si>
    <t>Vulnerability policy, SBOM, remediation SLA and disclosure test</t>
  </si>
  <si>
    <t>has_sbom; has_dependency_attestation; has_incident_response_runbook</t>
  </si>
  <si>
    <t>SBOM and vulnerability workflow tests</t>
  </si>
  <si>
    <t>Supply-chain assurance; Security and cybersecurity; Safety and robustness; Transparency and disclosure; Governance and accountability</t>
  </si>
  <si>
    <t>REG-041</t>
  </si>
  <si>
    <t>Incident / vulnerability reporting</t>
  </si>
  <si>
    <t>Actively exploited vulnerability or severe incident</t>
  </si>
  <si>
    <t>Report actively exploited vulnerabilities and severe incidents through required staged notifications.</t>
  </si>
  <si>
    <t>24/72-hour clock simulation, classification and evidence preservation</t>
  </si>
  <si>
    <t>No explicit current coverage</t>
  </si>
  <si>
    <t>Activate reporting UAT from 2026-09-11</t>
  </si>
  <si>
    <t>Gap — no explicit BASTYN evidence</t>
  </si>
  <si>
    <t>Security and cybersecurity; Safety and robustness</t>
  </si>
  <si>
    <t>REG-042</t>
  </si>
  <si>
    <t>Arts 16, 18–21</t>
  </si>
  <si>
    <t>Importer/distributor duties</t>
  </si>
  <si>
    <t>Importer; distributor</t>
  </si>
  <si>
    <t>Import/distribution into EU</t>
  </si>
  <si>
    <t>Verify conformity and documentation; do not supply non-compliant products; support corrective action.</t>
  </si>
  <si>
    <t>Supplier attestations, declaration, traceability and stop-sale workflow</t>
  </si>
  <si>
    <t>Supply-chain conformance checks</t>
  </si>
  <si>
    <t>Security and cybersecurity; Safety and robustness; Logging and traceability; Documentation and conformity</t>
  </si>
  <si>
    <t>REG-043</t>
  </si>
  <si>
    <t>Arts 32–35</t>
  </si>
  <si>
    <t>Conformity assessment</t>
  </si>
  <si>
    <t>In-scope product</t>
  </si>
  <si>
    <t>Follow the applicable conformity-assessment route and maintain declaration/CE marking.</t>
  </si>
  <si>
    <t>Technical file, assessment route and change-control evidence</t>
  </si>
  <si>
    <t>Conformity evidence</t>
  </si>
  <si>
    <t>Evidence check; no auto-certification</t>
  </si>
  <si>
    <t>Safety and robustness; Documentation and conformity</t>
  </si>
  <si>
    <t>REG-044</t>
  </si>
  <si>
    <t>EU Medical Device Regulation — Regulation (EU) 2017/745</t>
  </si>
  <si>
    <t>Manufacturer obligations</t>
  </si>
  <si>
    <t>Healthcare</t>
  </si>
  <si>
    <t>2021-05-26</t>
  </si>
  <si>
    <t>AI qualifies as medical device or accessory</t>
  </si>
  <si>
    <t>Operate risk, quality, clinical, technical-documentation, surveillance and incident processes for medical-device software.</t>
  </si>
  <si>
    <t>QMS, risk file, clinical evidence, PMS and vigilance</t>
  </si>
  <si>
    <t>National competent authorities / notified bodies</t>
  </si>
  <si>
    <t>Healthcare domain pack; has_model_update_governance</t>
  </si>
  <si>
    <t>Expand healthcare evidence tests</t>
  </si>
  <si>
    <t>https://eur-lex.europa.eu/eli/reg/2017/745/oj/eng</t>
  </si>
  <si>
    <t>Monitoring and drift; Documentation and conformity; Governance and accountability</t>
  </si>
  <si>
    <t>REG-045</t>
  </si>
  <si>
    <t>Annex I</t>
  </si>
  <si>
    <t>Safety and performance</t>
  </si>
  <si>
    <t>Medical-device AI</t>
  </si>
  <si>
    <t>Meet general safety/performance requirements including lifecycle software controls, risk reduction, usability and security.</t>
  </si>
  <si>
    <t>Hazard tests, clinical performance, cybersecurity and fail-safe evidence</t>
  </si>
  <si>
    <t>HEALTH threat classes; H1/H5/H7</t>
  </si>
  <si>
    <t>Current worked provision</t>
  </si>
  <si>
    <t>Domain dynamic tests</t>
  </si>
  <si>
    <t>REG-046</t>
  </si>
  <si>
    <t>Arts 83–92</t>
  </si>
  <si>
    <t>Post-market and vigilance</t>
  </si>
  <si>
    <t>Placed medical-device AI</t>
  </si>
  <si>
    <t>Continuously gather post-market data, report serious incidents and take corrective action.</t>
  </si>
  <si>
    <t>PMS plan, drift signal, complaint/incident linkage and CAPA</t>
  </si>
  <si>
    <t>H5; has_incident_response_runbook</t>
  </si>
  <si>
    <t>Runtime drift and incident linkage</t>
  </si>
  <si>
    <t>REG-047</t>
  </si>
  <si>
    <t>Council of Europe Framework Convention on AI, Human Rights, Democracy and Rule of Law</t>
  </si>
  <si>
    <t>Arts 4–13</t>
  </si>
  <si>
    <t>Principles</t>
  </si>
  <si>
    <t>International</t>
  </si>
  <si>
    <t>Parties only; treaty implementation required</t>
  </si>
  <si>
    <t>Public authority; private actor per domestic route</t>
  </si>
  <si>
    <t>Binding international treaty for parties</t>
  </si>
  <si>
    <t>EU is a Party; others may be signatories only—verify ratification</t>
  </si>
  <si>
    <t>Per party entry into force</t>
  </si>
  <si>
    <t>Jurisdiction is bound and lifecycle activity covered</t>
  </si>
  <si>
    <t>Domestic measures must protect dignity, autonomy, equality, privacy, transparency, accountability, reliability and safe innovation across AI lifecycles.</t>
  </si>
  <si>
    <t>Rights/control crosswalk and domestic implementation status</t>
  </si>
  <si>
    <t>Domestic authorities / Conference of the Parties</t>
  </si>
  <si>
    <t>Governance; fairness; privacy; S1–S8</t>
  </si>
  <si>
    <t>No treaty-specific current evidence</t>
  </si>
  <si>
    <t>Map principles but use domestic law for tests</t>
  </si>
  <si>
    <t>https://www.coe.int/en/web/artificial-intelligence/the-framework-convention-on-artificial-intelligence</t>
  </si>
  <si>
    <t>Fairness and non-discrimination; Privacy and data protection; Transparency and disclosure; Governance and accountability</t>
  </si>
  <si>
    <t>REG-048</t>
  </si>
  <si>
    <t>Arts 14–15</t>
  </si>
  <si>
    <t>Remedies and safeguards</t>
  </si>
  <si>
    <t>Deployer; public authority</t>
  </si>
  <si>
    <t>AI materially affects rights</t>
  </si>
  <si>
    <t>Affected people need information sufficient to challenge AI decisions/use, complaint routes and procedural safeguards.</t>
  </si>
  <si>
    <t>Notice, explanation, contest and remedy workflow</t>
  </si>
  <si>
    <t>has_human_review_gate; DSAR/appeal</t>
  </si>
  <si>
    <t>Challenge and redress test profile</t>
  </si>
  <si>
    <t>REG-049</t>
  </si>
  <si>
    <t>Art 16</t>
  </si>
  <si>
    <t>Provider; deployer; public authority</t>
  </si>
  <si>
    <t>Covered AI lifecycle</t>
  </si>
  <si>
    <t>Require iterative impact assessment and sufficient prevention/mitigation; enable bans or moratoria where appropriate.</t>
  </si>
  <si>
    <t>Human-rights impact assessment and mitigation evidence</t>
  </si>
  <si>
    <t>Impact assessment; risk registry</t>
  </si>
  <si>
    <t>Human-rights impact overlay</t>
  </si>
  <si>
    <t>REG-050</t>
  </si>
  <si>
    <t>UK GDPR and Data Protection Act 2018</t>
  </si>
  <si>
    <t>Data protection principles</t>
  </si>
  <si>
    <t>United Kingdom</t>
  </si>
  <si>
    <t>Binding law</t>
  </si>
  <si>
    <t>In force; AI/ADM code workstream active</t>
  </si>
  <si>
    <t>2018; amended</t>
  </si>
  <si>
    <t>Personal data processed</t>
  </si>
  <si>
    <t>Apply lawfulness, fairness, transparency, purpose limitation, minimisation, accuracy, security and accountability.</t>
  </si>
  <si>
    <t>Lawful-basis register, data-flow and control tests</t>
  </si>
  <si>
    <t>Information Commissioner's Office</t>
  </si>
  <si>
    <t>Privacy capabilities</t>
  </si>
  <si>
    <t>Current GDPR family; UK overlay unclear</t>
  </si>
  <si>
    <t>Create UK-specific legal mapping</t>
  </si>
  <si>
    <t>https://www.legislation.gov.uk/eur/2016/679/contents</t>
  </si>
  <si>
    <t>REG-051</t>
  </si>
  <si>
    <t>Special-category data</t>
  </si>
  <si>
    <t>Use a valid condition and safeguards for special-category data.</t>
  </si>
  <si>
    <t>Sensitive-data discovery and condition evidence</t>
  </si>
  <si>
    <t>Current GDPR family</t>
  </si>
  <si>
    <t>UK overlay</t>
  </si>
  <si>
    <t>REG-052</t>
  </si>
  <si>
    <t>Arts 13–15</t>
  </si>
  <si>
    <t>Transparency and access</t>
  </si>
  <si>
    <t>Provide information about processing and enable access, including relevant automated-decision information.</t>
  </si>
  <si>
    <t>Privacy notice, DSAR and explanation evidence</t>
  </si>
  <si>
    <t>has_gdpr_dsar_workflow</t>
  </si>
  <si>
    <t>UK-specific validation</t>
  </si>
  <si>
    <t>REG-053</t>
  </si>
  <si>
    <t>Art 22 / DPA safeguards</t>
  </si>
  <si>
    <t>Finance; Employment; Health; Education</t>
  </si>
  <si>
    <t>Solely automated significant decision</t>
  </si>
  <si>
    <t>Apply limits and safeguards to solely automated significant decisions, including intervention and challenge.</t>
  </si>
  <si>
    <t>Decision-path, exception basis and meaningful-review test</t>
  </si>
  <si>
    <t>UK ADM profile</t>
  </si>
  <si>
    <t>Personal data; Consequential decision</t>
  </si>
  <si>
    <t>REG-054</t>
  </si>
  <si>
    <t>Arts 25, 32, 35</t>
  </si>
  <si>
    <t>Design, security and DPIA</t>
  </si>
  <si>
    <t>High-risk personal-data AI</t>
  </si>
  <si>
    <t>Use privacy by design/default, appropriate security and DPIAs for likely high-risk processing.</t>
  </si>
  <si>
    <t>Defaults, security controls and DPIA</t>
  </si>
  <si>
    <t>Privacy/security capabilities</t>
  </si>
  <si>
    <t>Evidence and dynamic tests</t>
  </si>
  <si>
    <t>Privacy and data protection; Risk and impact management</t>
  </si>
  <si>
    <t>REG-055</t>
  </si>
  <si>
    <t>UK Data Protection Act 2018 (Code of Practice on AI and Automated Decision-Making) Regulations 2026 — SI 2026/425</t>
  </si>
  <si>
    <t>Regulations 2–4</t>
  </si>
  <si>
    <t>Regulatory development milestone</t>
  </si>
  <si>
    <t>Binding statutory instrument</t>
  </si>
  <si>
    <t>In force; requires ICO code preparation</t>
  </si>
  <si>
    <t>2026-05-12</t>
  </si>
  <si>
    <t>UK personal-data AI or ADM</t>
  </si>
  <si>
    <t>The ICO must prepare a statutory code covering personal-data processing in AI development/use and automated decision-making, including children.</t>
  </si>
  <si>
    <t>Track code publication and adoption; do not invent unpublished controls</t>
  </si>
  <si>
    <t>ICO / Secretary of State</t>
  </si>
  <si>
    <t>Standards-monitor source</t>
  </si>
  <si>
    <t>No current specific coverage</t>
  </si>
  <si>
    <t>Watch code lifecycle; map once authoritative text exists</t>
  </si>
  <si>
    <t>https://www.legislation.gov.uk/uksi/2026/425</t>
  </si>
  <si>
    <t>High-confidence status; no substantive code yet</t>
  </si>
  <si>
    <t>REG-056</t>
  </si>
  <si>
    <t>UK Online Safety Act 2023</t>
  </si>
  <si>
    <t>Parts 3–5</t>
  </si>
  <si>
    <t>Illegal-content and child-safety duties</t>
  </si>
  <si>
    <t>Online platforms; Children</t>
  </si>
  <si>
    <t>Service provider</t>
  </si>
  <si>
    <t>Phased codes and duties in force</t>
  </si>
  <si>
    <t>Phased from 2023 onward</t>
  </si>
  <si>
    <t>AI service is in-scope online service</t>
  </si>
  <si>
    <t>In-scope user-to-user/search services must assess risks and operate proportionate systems for illegal content and child safety.</t>
  </si>
  <si>
    <t>Risk assessment, moderation controls, age assurance and incident evidence</t>
  </si>
  <si>
    <t>Ofcom</t>
  </si>
  <si>
    <t>has_content_safety_classifier; has_age_estimation</t>
  </si>
  <si>
    <t>Conditional online-safety profile</t>
  </si>
  <si>
    <t>https://www.legislation.gov.uk/ukpga/2023/50/contents</t>
  </si>
  <si>
    <t>Safety and robustness; Risk and impact management</t>
  </si>
  <si>
    <t>REG-057</t>
  </si>
  <si>
    <t>Transparency duties</t>
  </si>
  <si>
    <t>Reporting / user rights</t>
  </si>
  <si>
    <t>Online platforms</t>
  </si>
  <si>
    <t>Categorised/in-scope service</t>
  </si>
  <si>
    <t>Provide required transparency reporting, complaints and user empowerment mechanisms.</t>
  </si>
  <si>
    <t>Reports, complaint flows and content-control tests</t>
  </si>
  <si>
    <t>has_logging; appeal workflow</t>
  </si>
  <si>
    <t>Evidence checks</t>
  </si>
  <si>
    <t>REG-058</t>
  </si>
  <si>
    <t>UK Equality Act 2010</t>
  </si>
  <si>
    <t>Parts 2 &amp; 5</t>
  </si>
  <si>
    <t>Non-discrimination</t>
  </si>
  <si>
    <t>Employment; Essential services</t>
  </si>
  <si>
    <t>Employer; service provider</t>
  </si>
  <si>
    <t>2010-10-01</t>
  </si>
  <si>
    <t>AI affects protected persons in services or work</t>
  </si>
  <si>
    <t>AI-supported services and employment decisions must not unlawfully discriminate or cause prohibited indirect discrimination.</t>
  </si>
  <si>
    <t>Cohort outcomes, proxy-variable and reasonable-adjustment tests</t>
  </si>
  <si>
    <t>Courts / EHRC</t>
  </si>
  <si>
    <t>has_bias_monitoring; HR domain pack</t>
  </si>
  <si>
    <t>Fairness and accessibility overlay</t>
  </si>
  <si>
    <t>https://www.legislation.gov.uk/ukpga/2010/15/contents</t>
  </si>
  <si>
    <t>REG-059</t>
  </si>
  <si>
    <t>US Federal Trade Commission Act, Section 5</t>
  </si>
  <si>
    <t>Section 5</t>
  </si>
  <si>
    <t>Consumer protection</t>
  </si>
  <si>
    <t>North America</t>
  </si>
  <si>
    <t>United States — federal</t>
  </si>
  <si>
    <t>Ongoing</t>
  </si>
  <si>
    <t>Commercial AI offered to consumers/businesses</t>
  </si>
  <si>
    <t>Do not make deceptive AI claims or use unfair AI practices; substantiate performance, safety, privacy and bias representations.</t>
  </si>
  <si>
    <t>Claim-to-evidence trace, evaluation validity and user-harm tests</t>
  </si>
  <si>
    <t>Federal Trade Commission</t>
  </si>
  <si>
    <t>Benchmark validity; has_logging; claim evidence</t>
  </si>
  <si>
    <t>No explicit legal mapping</t>
  </si>
  <si>
    <t>Add claim substantiation and dark-pattern tests</t>
  </si>
  <si>
    <t>https://www.ftc.gov/legal-library/browse/statutes/federal-trade-commission-act</t>
  </si>
  <si>
    <t>Logging and traceability; Fairness and non-discrimination; Privacy and data protection</t>
  </si>
  <si>
    <t>REG-060</t>
  </si>
  <si>
    <t>US Equal Credit Opportunity Act / Regulation B</t>
  </si>
  <si>
    <t>12 CFR 1002.6</t>
  </si>
  <si>
    <t>Credit decisioning</t>
  </si>
  <si>
    <t>Creditor</t>
  </si>
  <si>
    <t>Binding law/regulation</t>
  </si>
  <si>
    <t>AI influences credit decision/pricing</t>
  </si>
  <si>
    <t>Creditors may use models but may not discriminate on prohibited bases.</t>
  </si>
  <si>
    <t>Fair-lending cohort and proxy-variable tests</t>
  </si>
  <si>
    <t>CFPB / federal banking regulators</t>
  </si>
  <si>
    <t>FIN lending journey; has_bias_monitoring</t>
  </si>
  <si>
    <t>Planned finance pack</t>
  </si>
  <si>
    <t>Add fair-lending profile</t>
  </si>
  <si>
    <t>https://www.consumerfinance.gov/rules-policy/regulations/1002/</t>
  </si>
  <si>
    <t>REG-061</t>
  </si>
  <si>
    <t>12 CFR 1002.9</t>
  </si>
  <si>
    <t>Adverse-action notice</t>
  </si>
  <si>
    <t>Adverse credit decision</t>
  </si>
  <si>
    <t>Provide specific principal reasons for adverse action; model complexity is not an excuse.</t>
  </si>
  <si>
    <t>Reason-code fidelity, counterfactual consistency and notice test</t>
  </si>
  <si>
    <t>Explainability; has_confidence_reporting</t>
  </si>
  <si>
    <t>Adverse-action explanation tests</t>
  </si>
  <si>
    <t>REG-062</t>
  </si>
  <si>
    <t>US Fair Credit Reporting Act</t>
  </si>
  <si>
    <t>Accuracy / permissible purpose / adverse action</t>
  </si>
  <si>
    <t>Consumer-report controls</t>
  </si>
  <si>
    <t>Finance; Employment; Housing</t>
  </si>
  <si>
    <t>User of consumer report; CRA</t>
  </si>
  <si>
    <t>AI uses consumer reports</t>
  </si>
  <si>
    <t>Use consumer-report data only for permissible purposes, maintain reasonable accuracy and provide required adverse-action rights.</t>
  </si>
  <si>
    <t>Data-source provenance, accuracy, dispute and notice workflow</t>
  </si>
  <si>
    <t>FTC / CFPB</t>
  </si>
  <si>
    <t>data_lineage; dispute workflow</t>
  </si>
  <si>
    <t>FCRA data and notice overlay</t>
  </si>
  <si>
    <t>https://www.ftc.gov/legal-library/browse/statutes/fair-credit-reporting-act</t>
  </si>
  <si>
    <t>Explainability and contestability; Transparency and disclosure</t>
  </si>
  <si>
    <t>REG-063</t>
  </si>
  <si>
    <t>US employment anti-discrimination laws (Title VII, ADA, ADEA)</t>
  </si>
  <si>
    <t>Selection / accommodation duties</t>
  </si>
  <si>
    <t>Employment rights</t>
  </si>
  <si>
    <t>Employment</t>
  </si>
  <si>
    <t>Employer; vendor</t>
  </si>
  <si>
    <t>Binding laws</t>
  </si>
  <si>
    <t>AI affects applicants or employees</t>
  </si>
  <si>
    <t>AI hiring and workforce tools must not create unlawful disparate treatment/impact and must support required accommodations.</t>
  </si>
  <si>
    <t>Selection-rate, validity, accessibility and accommodation tests</t>
  </si>
  <si>
    <t>EEOC / courts</t>
  </si>
  <si>
    <t>HR domain pack; has_bias_monitoring</t>
  </si>
  <si>
    <t>Planned HR pack</t>
  </si>
  <si>
    <t>Employment fairness/accessibility profile</t>
  </si>
  <si>
    <t>https://www.eeoc.gov/ai</t>
  </si>
  <si>
    <t>REG-064</t>
  </si>
  <si>
    <t>US HIPAA Privacy and Security Rules</t>
  </si>
  <si>
    <t>45 CFR Parts 160/164</t>
  </si>
  <si>
    <t>Health data privacy/security</t>
  </si>
  <si>
    <t>Covered entity; business associate</t>
  </si>
  <si>
    <t>AI processes ePHI for covered entity/business associate</t>
  </si>
  <si>
    <t>Covered entities and business associates must limit uses/disclosures and safeguard electronic protected health information.</t>
  </si>
  <si>
    <t>Data-flow, minimum-necessary, access, audit and security tests</t>
  </si>
  <si>
    <t>HHS OCR</t>
  </si>
  <si>
    <t>Healthcare domain; encryption; access controls</t>
  </si>
  <si>
    <t>Planned health pack</t>
  </si>
  <si>
    <t>HIPAA overlay</t>
  </si>
  <si>
    <t>https://www.hhs.gov/hipaa/for-professionals/index.html</t>
  </si>
  <si>
    <t>REG-065</t>
  </si>
  <si>
    <t>US FDA medical-device framework and Quality System Regulation</t>
  </si>
  <si>
    <t>21 CFR Part 820 / device controls</t>
  </si>
  <si>
    <t>Medical product safety</t>
  </si>
  <si>
    <t>Binding regulation plus guidance</t>
  </si>
  <si>
    <t>In force; AI/ML guidance evolves</t>
  </si>
  <si>
    <t>AI function is a regulated medical device</t>
  </si>
  <si>
    <t>AI-enabled device software must meet applicable design, quality, validation, change and post-market requirements.</t>
  </si>
  <si>
    <t>Design history, validation, cybersecurity and change-control evidence</t>
  </si>
  <si>
    <t>Food and Drug Administration</t>
  </si>
  <si>
    <t>HEALTH domain; H5/H7</t>
  </si>
  <si>
    <t>US FDA device profile</t>
  </si>
  <si>
    <t>https://www.fda.gov/medical-devices/software-medical-device-samd/artificial-intelligence-enabled-device-software-functions-lifecycle-management-and-marketing-submission</t>
  </si>
  <si>
    <t>REG-066</t>
  </si>
  <si>
    <t>US COPPA Rule</t>
  </si>
  <si>
    <t>16 CFR Part 312</t>
  </si>
  <si>
    <t>Children's privacy</t>
  </si>
  <si>
    <t>Children; Online platforms</t>
  </si>
  <si>
    <t>Online AI collects personal data from under-13s</t>
  </si>
  <si>
    <t>Child-directed services and operators with actual knowledge must provide notice, obtain verifiable parental consent and minimise/protect children's data.</t>
  </si>
  <si>
    <t>Age/knowledge logic, parental consent, minimisation and deletion tests</t>
  </si>
  <si>
    <t>has_age_estimation; has_consent_management</t>
  </si>
  <si>
    <t>Child privacy profile</t>
  </si>
  <si>
    <t>https://www.ftc.gov/legal-library/browse/rules/childrens-online-privacy-protection-rule-coppa</t>
  </si>
  <si>
    <t>REG-067</t>
  </si>
  <si>
    <t>OMB Memorandum M-25-21 — Federal use of AI</t>
  </si>
  <si>
    <t>Minimum practices for high-impact AI</t>
  </si>
  <si>
    <t>Public-sector governance</t>
  </si>
  <si>
    <t>United States — federal agencies</t>
  </si>
  <si>
    <t>Public sector</t>
  </si>
  <si>
    <t>Federal agency</t>
  </si>
  <si>
    <t>Executive-branch policy</t>
  </si>
  <si>
    <t>Active for covered agencies</t>
  </si>
  <si>
    <t>2025</t>
  </si>
  <si>
    <t>US federal agency use of high-impact AI</t>
  </si>
  <si>
    <t>Covered agencies must inventory, assess and manage high-impact AI with testing, monitoring, human oversight, notice and appeal controls.</t>
  </si>
  <si>
    <t>Inventory, impact assessment, testing, monitoring and appeal evidence</t>
  </si>
  <si>
    <t>OMB / agency CAIOs</t>
  </si>
  <si>
    <t>Governance; human oversight; H5</t>
  </si>
  <si>
    <t>No explicit mapping</t>
  </si>
  <si>
    <t>Federal-agency overlay</t>
  </si>
  <si>
    <t>https://www.whitehouse.gov/wp-content/uploads/2025/02/M-25-21-Accelerating-Federal-Use-of-AI-through-Innovation-Governance-and-Public-Trust.pdf</t>
  </si>
  <si>
    <t>Policy applies to agencies, not general private market</t>
  </si>
  <si>
    <t>Human oversight; Monitoring and drift; Risk and impact management; Transparency and disclosure; Governance and accountability</t>
  </si>
  <si>
    <t>REG-068</t>
  </si>
  <si>
    <t>Colorado Artificial Intelligence Act — SB24-205 as amended/replaced by 2026 legislation</t>
  </si>
  <si>
    <t>Developer duties</t>
  </si>
  <si>
    <t>Consequential decisions</t>
  </si>
  <si>
    <t>United States — Colorado</t>
  </si>
  <si>
    <t>Employment; Education; Finance; Housing; Healthcare; Essential services</t>
  </si>
  <si>
    <t>Developer</t>
  </si>
  <si>
    <t>State law</t>
  </si>
  <si>
    <t>Future obligations; verify final codified text before release</t>
  </si>
  <si>
    <t>2027-01-01</t>
  </si>
  <si>
    <t>ADMT materially influences consequential decision</t>
  </si>
  <si>
    <t>Developers of high-risk/covered ADMT must provide documentation and information needed for deployer governance and impact analysis.</t>
  </si>
  <si>
    <t>Model/system card, limits, data, evaluation and update notices</t>
  </si>
  <si>
    <t>Colorado Attorney General</t>
  </si>
  <si>
    <t>Documentation; has_model_update_governance</t>
  </si>
  <si>
    <t>State overlay</t>
  </si>
  <si>
    <t>https://leg.colorado.gov/bills/sb24-205</t>
  </si>
  <si>
    <t>REG-069</t>
  </si>
  <si>
    <t>Risk management / notice</t>
  </si>
  <si>
    <t>Consequential decision affecting Colorado resident</t>
  </si>
  <si>
    <t>Deployers must operate risk governance and give required notices, explanations, correction/appeal or human-review rights under final law.</t>
  </si>
  <si>
    <t>Impact assessment, notice, reason and appeal workflow</t>
  </si>
  <si>
    <t>has_human_review_gate; has_bias_monitoring</t>
  </si>
  <si>
    <t>Monitoring and drift; Fairness and non-discrimination; Risk and impact management; Transparency and disclosure; Governance and accountability</t>
  </si>
  <si>
    <t>REG-070</t>
  </si>
  <si>
    <t>Texas Responsible Artificial Intelligence Governance Act — HB 149</t>
  </si>
  <si>
    <t>Consumer interaction disclosure</t>
  </si>
  <si>
    <t>United States — Texas</t>
  </si>
  <si>
    <t>Developer; deployer</t>
  </si>
  <si>
    <t>2026-01-01</t>
  </si>
  <si>
    <t>Consumer interacts with covered AI</t>
  </si>
  <si>
    <t>Government and covered business actors must disclose interaction with AI in specified contexts.</t>
  </si>
  <si>
    <t>Disclosure timing and channel tests</t>
  </si>
  <si>
    <t>Texas Attorney General</t>
  </si>
  <si>
    <t>Texas overlay</t>
  </si>
  <si>
    <t>https://capitol.texas.gov/tlodocs/89R/billtext/html/HB00149F.htm</t>
  </si>
  <si>
    <t>REG-071</t>
  </si>
  <si>
    <t>Prohibited uses</t>
  </si>
  <si>
    <t>Developer; deployer; government</t>
  </si>
  <si>
    <t>Texas nexus and prohibited facts</t>
  </si>
  <si>
    <t>Do not develop/deploy AI for specified unlawful discrimination, manipulation, social scoring or biometric-related uses under the Act.</t>
  </si>
  <si>
    <t>Use-case classification and negative tests</t>
  </si>
  <si>
    <t>S1; biometric; bias</t>
  </si>
  <si>
    <t>Texas prohibition rules</t>
  </si>
  <si>
    <t>REG-072</t>
  </si>
  <si>
    <t>Regulatory sandbox / enforcement</t>
  </si>
  <si>
    <t>Governance</t>
  </si>
  <si>
    <t>Covered actor</t>
  </si>
  <si>
    <t>Preserve documentation and respond to AG enforcement; use sandbox only where admitted and within terms.</t>
  </si>
  <si>
    <t>Governance file and sandbox conditions</t>
  </si>
  <si>
    <t>Governance mapping</t>
  </si>
  <si>
    <t>REG-073</t>
  </si>
  <si>
    <t>California Consumer Privacy Act regulations — cybersecurity, risk assessments and ADMT</t>
  </si>
  <si>
    <t>ADMT pre-use notice / opt-out</t>
  </si>
  <si>
    <t>Privacy / automated decisions</t>
  </si>
  <si>
    <t>United States — California</t>
  </si>
  <si>
    <t>Employment; Finance; Housing; Education; Profiling</t>
  </si>
  <si>
    <t>Business</t>
  </si>
  <si>
    <t>State regulation</t>
  </si>
  <si>
    <t>Final regulations adopted; phased compliance</t>
  </si>
  <si>
    <t>Phased per final regulations</t>
  </si>
  <si>
    <t>Covered business uses ADMT on California consumers</t>
  </si>
  <si>
    <t>Covered businesses using ADMT for significant decisions or extensive profiling must give required notice and honour applicable access/opt-out rights.</t>
  </si>
  <si>
    <t>Notice, opt-out, access and decision logic tests</t>
  </si>
  <si>
    <t>California Privacy Protection Agency</t>
  </si>
  <si>
    <t>has_ccpa_workflow; has_human_review_gate</t>
  </si>
  <si>
    <t>Planned privacy capability</t>
  </si>
  <si>
    <t>California ADMT overlay</t>
  </si>
  <si>
    <t>https://cppa.ca.gov/regulations/pdf/ccpa_updates_cyber_risk_admt_appr_text.pdf</t>
  </si>
  <si>
    <t>Privacy and data protection; Risk and impact management; Transparency and disclosure</t>
  </si>
  <si>
    <t>REG-074</t>
  </si>
  <si>
    <t>Risk assessments</t>
  </si>
  <si>
    <t>Risk governance</t>
  </si>
  <si>
    <t>High-risk processing</t>
  </si>
  <si>
    <t>Conduct and submit required risk assessments for processing presenting significant privacy risk.</t>
  </si>
  <si>
    <t>Risk assessment, mitigation and filing evidence</t>
  </si>
  <si>
    <t>Impact assessment; data_lineage</t>
  </si>
  <si>
    <t>State privacy overlay</t>
  </si>
  <si>
    <t>Privacy and data protection; Risk and impact management; Governance and accountability</t>
  </si>
  <si>
    <t>REG-075</t>
  </si>
  <si>
    <t>Cybersecurity audits</t>
  </si>
  <si>
    <t>Security assurance</t>
  </si>
  <si>
    <t>Threshold and risk criteria met</t>
  </si>
  <si>
    <t>Covered businesses meeting thresholds must complete independent cybersecurity audits on schedule.</t>
  </si>
  <si>
    <t>Audit scope, independence, controls and remediation</t>
  </si>
  <si>
    <t>Security controls; audit evidence</t>
  </si>
  <si>
    <t>Audit evidence profile</t>
  </si>
  <si>
    <t>Privacy and data protection; Risk and impact management; Documentation and conformity</t>
  </si>
  <si>
    <t>REG-076</t>
  </si>
  <si>
    <t>Illinois Artificial Intelligence Video Interview Act</t>
  </si>
  <si>
    <t>Notice, explanation, consent and deletion</t>
  </si>
  <si>
    <t>Employment AI</t>
  </si>
  <si>
    <t>United States — Illinois</t>
  </si>
  <si>
    <t>Employer</t>
  </si>
  <si>
    <t>2020-01-01</t>
  </si>
  <si>
    <t>AI analyzes video interviews</t>
  </si>
  <si>
    <t>Employers using AI analysis of applicant video interviews must explain use, obtain consent, limit sharing and delete on request; reporting duties may apply.</t>
  </si>
  <si>
    <t>Notice/consent, access, deletion and reporting evidence</t>
  </si>
  <si>
    <t>Illinois Department of Labor / private enforcement routes</t>
  </si>
  <si>
    <t>HR domain; has_consent_management; has_right_to_be_forgotten</t>
  </si>
  <si>
    <t>Illinois employment overlay</t>
  </si>
  <si>
    <t>https://www.ilga.gov/Legislation/publicacts/view/101-0260</t>
  </si>
  <si>
    <t>REG-077</t>
  </si>
  <si>
    <t>Illinois Biometric Information Privacy Act</t>
  </si>
  <si>
    <t>740 ILCS 14/15</t>
  </si>
  <si>
    <t>Biometric privacy</t>
  </si>
  <si>
    <t>Employment; Consumer; Security</t>
  </si>
  <si>
    <t>Private entity</t>
  </si>
  <si>
    <t>2008</t>
  </si>
  <si>
    <t>AI captures or uses covered biometrics</t>
  </si>
  <si>
    <t>Provide policy/notice, obtain written consent, restrict sale/disclosure, protect and timely destroy biometric identifiers/information.</t>
  </si>
  <si>
    <t>Biometric inventory, consent, retention/deletion and security tests</t>
  </si>
  <si>
    <t>Courts / Illinois Attorney General</t>
  </si>
  <si>
    <t>has_biometric_processing; has_consent_management</t>
  </si>
  <si>
    <t>Biometric overlay</t>
  </si>
  <si>
    <t>https://www.ilga.gov/legislation/ilcs/ilcs3.asp?ActID=3004</t>
  </si>
  <si>
    <t>Privacy and data protection; Transparency and disclosure; Governance and accountability</t>
  </si>
  <si>
    <t>REG-078</t>
  </si>
  <si>
    <t>New York City Local Law 144 and DCWP rules</t>
  </si>
  <si>
    <t>NYC Admin Code 20-870</t>
  </si>
  <si>
    <t>Candidate/employee notice</t>
  </si>
  <si>
    <t>United States — New York City</t>
  </si>
  <si>
    <t>Employer; employment agency</t>
  </si>
  <si>
    <t>Local law and rules</t>
  </si>
  <si>
    <t>Enforced</t>
  </si>
  <si>
    <t>2023-07-05</t>
  </si>
  <si>
    <t>AEDT used in NYC hiring/promotion</t>
  </si>
  <si>
    <t>Give required advance notice of AEDT use and information on job qualifications/characteristics.</t>
  </si>
  <si>
    <t>Notice content and 10-business-day timing test</t>
  </si>
  <si>
    <t>NYC Department of Consumer and Worker Protection</t>
  </si>
  <si>
    <t>HR domain; notice evidence</t>
  </si>
  <si>
    <t>Maintain notice tests</t>
  </si>
  <si>
    <t>https://www.nyc.gov/site/dca/about/automated-employment-decision-tools.page</t>
  </si>
  <si>
    <t>REG-079</t>
  </si>
  <si>
    <t>NYC Admin Code 20-871</t>
  </si>
  <si>
    <t>Independent bias audit / publication</t>
  </si>
  <si>
    <t>Obtain an annual independent bias audit and publish required summary before using the AEDT.</t>
  </si>
  <si>
    <t>Auditor independence, selection/scoring rates, impact ratios and publication</t>
  </si>
  <si>
    <t>HR_1 proxy variable; has_bias_monitoring</t>
  </si>
  <si>
    <t>Maintain bias-audit calculation tests</t>
  </si>
  <si>
    <t>REG-080</t>
  </si>
  <si>
    <t>Canada Directive on Automated Decision-Making</t>
  </si>
  <si>
    <t>Sections 6.1–6.4</t>
  </si>
  <si>
    <t>Algorithmic accountability</t>
  </si>
  <si>
    <t>Canada — federal government</t>
  </si>
  <si>
    <t>Federal department</t>
  </si>
  <si>
    <t>Federal administrative policy</t>
  </si>
  <si>
    <t>Active</t>
  </si>
  <si>
    <t>2019; updated periodically</t>
  </si>
  <si>
    <t>Canadian federal automated decision system</t>
  </si>
  <si>
    <t>Federal departments must complete/publish an Algorithmic Impact Assessment and apply scaled peer review, notice, explanation, testing, monitoring, human intervention, recourse and reporting.</t>
  </si>
  <si>
    <t>AIA level, peer review, notice, explanation, testing and recourse</t>
  </si>
  <si>
    <t>Treasury Board of Canada Secretariat</t>
  </si>
  <si>
    <t>Impact assessment; human oversight; H5</t>
  </si>
  <si>
    <t>Canada public-sector overlay</t>
  </si>
  <si>
    <t>https://www.tbs-sct.canada.ca/pol/doc-eng.aspx?id=32592</t>
  </si>
  <si>
    <t>Monitoring and drift; Risk and impact management; Transparency and disclosure; Governance and accountability</t>
  </si>
  <si>
    <t>REG-081</t>
  </si>
  <si>
    <t>Canada PIPEDA</t>
  </si>
  <si>
    <t>Schedule 1 principles</t>
  </si>
  <si>
    <t>Privacy accountability</t>
  </si>
  <si>
    <t>Canada — federal/private sector where applicable</t>
  </si>
  <si>
    <t>Organization</t>
  </si>
  <si>
    <t>In force; reform status must be monitored</t>
  </si>
  <si>
    <t>2001 onward</t>
  </si>
  <si>
    <t>Commercial AI processes personal information</t>
  </si>
  <si>
    <t>Obtain meaningful consent or other lawful authority; limit collection/use/disclosure; assure accuracy, safeguards, openness and access.</t>
  </si>
  <si>
    <t>Consent, purpose, minimisation, accuracy, security and access evidence</t>
  </si>
  <si>
    <t>Office of the Privacy Commissioner / courts</t>
  </si>
  <si>
    <t>No explicit Canada mapping</t>
  </si>
  <si>
    <t>Canada privacy overlay</t>
  </si>
  <si>
    <t>https://laws-lois.justice.gc.ca/eng/acts/P-8.6/</t>
  </si>
  <si>
    <t>REG-082</t>
  </si>
  <si>
    <t>Québec private-sector privacy law — Act respecting the protection of personal information</t>
  </si>
  <si>
    <t>s 12.1</t>
  </si>
  <si>
    <t>Automated decision transparency</t>
  </si>
  <si>
    <t>Canada — Québec</t>
  </si>
  <si>
    <t>Enterprise</t>
  </si>
  <si>
    <t>Binding provincial law</t>
  </si>
  <si>
    <t>Amendments phased 2022–2024</t>
  </si>
  <si>
    <t>Exclusive automated decision using personal information</t>
  </si>
  <si>
    <t>Inform individuals when a decision is based exclusively on automated processing and, on request, provide data/reasons/parameters and enable observations to a qualified person.</t>
  </si>
  <si>
    <t>Notice, explanation and human-review workflow</t>
  </si>
  <si>
    <t>Commission d’accès à l’information</t>
  </si>
  <si>
    <t>has_human_review_gate; explanation evidence</t>
  </si>
  <si>
    <t>Québec ADM overlay</t>
  </si>
  <si>
    <t>https://www.legisquebec.gouv.qc.ca/en/document/cs/P-39.1</t>
  </si>
  <si>
    <t>REG-083</t>
  </si>
  <si>
    <t>China Interim Measures for the Management of Generative AI Services</t>
  </si>
  <si>
    <t>Arts 4–8</t>
  </si>
  <si>
    <t>Content/data/model governance</t>
  </si>
  <si>
    <t>Asia-Pacific</t>
  </si>
  <si>
    <t>China</t>
  </si>
  <si>
    <t>Binding administrative measures</t>
  </si>
  <si>
    <t>2023-08-15</t>
  </si>
  <si>
    <t>Public-facing generative AI service in China</t>
  </si>
  <si>
    <t>Public generative-AI providers must respect lawful content, non-discrimination, IP, personal information and training-data quality duties.</t>
  </si>
  <si>
    <t>Dataset provenance, bias, privacy, content and IP controls</t>
  </si>
  <si>
    <t>CAC and relevant authorities</t>
  </si>
  <si>
    <t>data_lineage; bias; content safety</t>
  </si>
  <si>
    <t>China GenAI profile</t>
  </si>
  <si>
    <t>https://www.gov.cn/zhengce/zhengceku/202307/content_6891752.htm</t>
  </si>
  <si>
    <t>Personal data; Generative AI</t>
  </si>
  <si>
    <t>Safety and robustness; Fairness and non-discrimination; Privacy and data protection; Data quality and governance; Governance and accountability</t>
  </si>
  <si>
    <t>REG-084</t>
  </si>
  <si>
    <t>Arts 9–12</t>
  </si>
  <si>
    <t>User protection / transparency</t>
  </si>
  <si>
    <t>Public GenAI service</t>
  </si>
  <si>
    <t>Protect user inputs and usage records, handle complaints, guide lawful use and mark generated content as required by other rules.</t>
  </si>
  <si>
    <t>Privacy, complaint, terms and labeling evidence</t>
  </si>
  <si>
    <t>has_output_provenance; complaint workflow</t>
  </si>
  <si>
    <t>China profile</t>
  </si>
  <si>
    <t>REG-085</t>
  </si>
  <si>
    <t>Arts 15–17</t>
  </si>
  <si>
    <t>Security assessment / filing</t>
  </si>
  <si>
    <t>Service with public-opinion/social-mobilisation attributes or other trigger</t>
  </si>
  <si>
    <t>Complete applicable security assessment and algorithm filing; cooperate with supervision.</t>
  </si>
  <si>
    <t>Assessment, filing and authority-response records</t>
  </si>
  <si>
    <t>Compliance evidence; logging</t>
  </si>
  <si>
    <t>Regulatory filing evidence</t>
  </si>
  <si>
    <t>Logging and traceability; Governance and accountability</t>
  </si>
  <si>
    <t>REG-086</t>
  </si>
  <si>
    <t>China Provisions on Algorithmic Recommendation in Internet Information Services</t>
  </si>
  <si>
    <t>Arts 6–17</t>
  </si>
  <si>
    <t>Algorithm governance and user rights</t>
  </si>
  <si>
    <t>Binding administrative provisions</t>
  </si>
  <si>
    <t>2022-03-01</t>
  </si>
  <si>
    <t>Algorithmic recommendation service in China</t>
  </si>
  <si>
    <t>Recommendation providers must maintain governance, content, security, transparency and user choice controls and avoid prohibited manipulation/discrimination.</t>
  </si>
  <si>
    <t>Algorithm inventory, content controls, opt-out and profiling tests</t>
  </si>
  <si>
    <t>has_content_safety_classifier; has_bias_monitoring</t>
  </si>
  <si>
    <t>China recommender overlay</t>
  </si>
  <si>
    <t>https://www.cac.gov.cn/2022-01/04/c_1642894606364259.htm</t>
  </si>
  <si>
    <t>Safety and robustness; Monitoring and drift; Fairness and non-discrimination; Transparency and disclosure; Governance and accountability</t>
  </si>
  <si>
    <t>REG-087</t>
  </si>
  <si>
    <t>Filing / security assessment</t>
  </si>
  <si>
    <t>Covered recommender service</t>
  </si>
  <si>
    <t>Complete algorithm filing and security assessment where thresholds/attributes apply.</t>
  </si>
  <si>
    <t>Filing and assessment records</t>
  </si>
  <si>
    <t>Filing evidence</t>
  </si>
  <si>
    <t>REG-088</t>
  </si>
  <si>
    <t>China Provisions on Deep Synthesis Internet Information Services</t>
  </si>
  <si>
    <t>Deep-synthesis controls</t>
  </si>
  <si>
    <t>Media; Online platforms</t>
  </si>
  <si>
    <t>2023-01-10</t>
  </si>
  <si>
    <t>Deep-synthesis service in China</t>
  </si>
  <si>
    <t>Providers must authenticate users, manage content/data/security, obtain consent for editing biometric information and label potentially confusing synthetic content.</t>
  </si>
  <si>
    <t>Identity, consent, content safety, provenance and complaint tests</t>
  </si>
  <si>
    <t>has_output_watermark; biometric; content safety</t>
  </si>
  <si>
    <t>China synthetic media profile</t>
  </si>
  <si>
    <t>https://www.cac.gov.cn/2022-12/11/c_1672221949354811.htm</t>
  </si>
  <si>
    <t>Personal data; Generative AI; Biometric or emotion</t>
  </si>
  <si>
    <t>Security and cybersecurity; Safety and robustness; Privacy and data protection</t>
  </si>
  <si>
    <t>REG-089</t>
  </si>
  <si>
    <t>China Measures for Labelling AI-Generated and Synthetic Content</t>
  </si>
  <si>
    <t>Art 4</t>
  </si>
  <si>
    <t>Visible labels</t>
  </si>
  <si>
    <t>Binding measures plus mandatory standard</t>
  </si>
  <si>
    <t>2025-09-01</t>
  </si>
  <si>
    <t>AI-generated/synthetic content service</t>
  </si>
  <si>
    <t>Add conspicuous labels to specified generated text, audio, images, video, virtual scenes and exported files.</t>
  </si>
  <si>
    <t>Channel-specific visible-label and export tests</t>
  </si>
  <si>
    <t>CAC, MIIT, police and broadcasting authorities</t>
  </si>
  <si>
    <t>has_output_provenance; has_output_watermark</t>
  </si>
  <si>
    <t>Visible-label tests</t>
  </si>
  <si>
    <t>https://www.cac.gov.cn/2025-03/14/c_1743654684782215.htm</t>
  </si>
  <si>
    <t>REG-090</t>
  </si>
  <si>
    <t>Hidden labels</t>
  </si>
  <si>
    <t>Generated/synthetic content file</t>
  </si>
  <si>
    <t>Embed required metadata attributes, provider/code and content identifiers; watermarks are encouraged.</t>
  </si>
  <si>
    <t>Metadata presence, integrity, persistence and tamper tests</t>
  </si>
  <si>
    <t>has_output_provenance; has_output_signing</t>
  </si>
  <si>
    <t>Machine-readable provenance tests</t>
  </si>
  <si>
    <t>REG-091</t>
  </si>
  <si>
    <t>Arts 6–7</t>
  </si>
  <si>
    <t>Distribution / app-store duties</t>
  </si>
  <si>
    <t>Platform; app store</t>
  </si>
  <si>
    <t>Platform distributes AI content or apps</t>
  </si>
  <si>
    <t>Distribution platforms must inspect metadata/claims/signals and label content; app stores must verify provider labeling materials.</t>
  </si>
  <si>
    <t>Ingestion detection, relabeling and app-review evidence</t>
  </si>
  <si>
    <t>has_content_safety_classifier; provenance</t>
  </si>
  <si>
    <t>Distribution profile</t>
  </si>
  <si>
    <t>REG-092</t>
  </si>
  <si>
    <t>Arts 8–12</t>
  </si>
  <si>
    <t>Terms, exceptions, logs, anti-tamper and filings</t>
  </si>
  <si>
    <t>Provider; user</t>
  </si>
  <si>
    <t>Covered provider/user</t>
  </si>
  <si>
    <t>Explain labeling rules, retain specified logs for unlabelled delivery, prohibit malicious removal and provide labeling materials in filings.</t>
  </si>
  <si>
    <t>Terms, six-month logs where applicable, anti-tamper and filing evidence</t>
  </si>
  <si>
    <t>has_logging; has_output_provenance</t>
  </si>
  <si>
    <t>Anti-removal and retention tests</t>
  </si>
  <si>
    <t>Explainability and contestability; Logging and traceability</t>
  </si>
  <si>
    <t>REG-093</t>
  </si>
  <si>
    <t>China Personal Information Protection Law</t>
  </si>
  <si>
    <t>Arts 24–28</t>
  </si>
  <si>
    <t>Automated decisions / sensitive PI</t>
  </si>
  <si>
    <t>Personal information processor</t>
  </si>
  <si>
    <t>2021-11-01</t>
  </si>
  <si>
    <t>Automated decision uses personal information</t>
  </si>
  <si>
    <t>Automated decisions must be transparent, fair and non-discriminatory; provide opt-out/alternative for marketing and explanation/refusal rights for significant decisions; apply strict protection to sensitive PI.</t>
  </si>
  <si>
    <t>Fairness, transparency, explanation, opt-out and sensitive-data tests</t>
  </si>
  <si>
    <t>has_bias_monitoring; has_human_review_gate</t>
  </si>
  <si>
    <t>China PIPL overlay</t>
  </si>
  <si>
    <t>https://en.npc.gov.cn.cdurl.cn/2021-12/29/c_694559.htm</t>
  </si>
  <si>
    <t>Fairness and non-discrimination; Privacy and data protection; Transparency and disclosure</t>
  </si>
  <si>
    <t>REG-094</t>
  </si>
  <si>
    <t>PI impact assessment</t>
  </si>
  <si>
    <t>Listed high-risk personal-information processing</t>
  </si>
  <si>
    <t>Conduct and retain personal-information protection impact assessments for sensitive PI, automated decisions, entrusted processing and cross-border transfers.</t>
  </si>
  <si>
    <t>PIPIA and retained processing records</t>
  </si>
  <si>
    <t>PIPIA evidence</t>
  </si>
  <si>
    <t>REG-095</t>
  </si>
  <si>
    <t>Japan Act on Promotion of Research and Development and Utilization of AI-related Technology</t>
  </si>
  <si>
    <t>Basic principles / business responsibilities</t>
  </si>
  <si>
    <t>Framework governance</t>
  </si>
  <si>
    <t>Japan</t>
  </si>
  <si>
    <t>Business; R&amp;D institute</t>
  </si>
  <si>
    <t>Binding framework law; business duties largely best-efforts</t>
  </si>
  <si>
    <t>Fully in force</t>
  </si>
  <si>
    <t>AI R&amp;D or use in Japan</t>
  </si>
  <si>
    <t>Businesses should cooperate with government measures while AI policy promotes transparency, risk mitigation, investigation and guidance.</t>
  </si>
  <si>
    <t>Governance alignment and cooperation evidence</t>
  </si>
  <si>
    <t>AI Strategic Headquarters / relevant ministries</t>
  </si>
  <si>
    <t>Governance; transparency</t>
  </si>
  <si>
    <t>Japan framework-law mapping</t>
  </si>
  <si>
    <t>https://www8.cao.go.jp/cstp/ai/ai_hou_gaiyou_en.pdf</t>
  </si>
  <si>
    <t>Do not treat best-efforts language as a prescriptive control</t>
  </si>
  <si>
    <t>REG-096</t>
  </si>
  <si>
    <t>Government investigation/guidance powers</t>
  </si>
  <si>
    <t>Enforcement governance</t>
  </si>
  <si>
    <t>Potential infringement of rights/interests</t>
  </si>
  <si>
    <t>Authorities may collect information, investigate rights-infringing cases, issue guidance/advice and announce cases.</t>
  </si>
  <si>
    <t>Incident and authority-response readiness</t>
  </si>
  <si>
    <t>has_incident_response_runbook; logging</t>
  </si>
  <si>
    <t>Japan incident governance</t>
  </si>
  <si>
    <t>REG-097</t>
  </si>
  <si>
    <t>Japan AI Guidelines for Business</t>
  </si>
  <si>
    <t>Common guiding principles</t>
  </si>
  <si>
    <t>Responsible AI guidance</t>
  </si>
  <si>
    <t>Developer; provider; user</t>
  </si>
  <si>
    <t>Voluntary government guidance</t>
  </si>
  <si>
    <t>Active; monitor revisions</t>
  </si>
  <si>
    <t>2024 onward</t>
  </si>
  <si>
    <t>AI business activity in Japan</t>
  </si>
  <si>
    <t>Implement human-centricity, safety, fairness, privacy, security, transparency, accountability, literacy and innovation across developers, providers and users.</t>
  </si>
  <si>
    <t>Governance and lifecycle control crosswalk</t>
  </si>
  <si>
    <t>METI / MIC</t>
  </si>
  <si>
    <t>S1–S8; governance</t>
  </si>
  <si>
    <t>Voluntary Japan best-practice profile</t>
  </si>
  <si>
    <t>https://www.meti.go.jp/shingikai/mono_info_service/ai_shakai_jisso/pdf/20240419_14.pdf</t>
  </si>
  <si>
    <t>Safety and robustness; Fairness and non-discrimination; Privacy and data protection; Transparency and disclosure; Governance and accountability</t>
  </si>
  <si>
    <t>REG-098</t>
  </si>
  <si>
    <t>South Korea Framework Act on the Development of AI and Establishment of Foundation for Trust (AI Basic Act)</t>
  </si>
  <si>
    <t>High-impact AI assessment / safeguards</t>
  </si>
  <si>
    <t>South Korea</t>
  </si>
  <si>
    <t>Healthcare; Energy; Essential services; Employment; Finance; Public sector</t>
  </si>
  <si>
    <t>AI business operator</t>
  </si>
  <si>
    <t>Binding framework law</t>
  </si>
  <si>
    <t>In force; amended provisions/enforcement decree phased</t>
  </si>
  <si>
    <t>2026-01-22; amendments from 2026-07-21</t>
  </si>
  <si>
    <t>High-impact AI under Act/decree</t>
  </si>
  <si>
    <t>Operators must assess whether AI is high-impact and apply statutory risk-management, user-protection and governance measures when triggered.</t>
  </si>
  <si>
    <t>Classification, risk and governance evidence</t>
  </si>
  <si>
    <t>Ministry of Science and ICT</t>
  </si>
  <si>
    <t>Risk classification; domain packs</t>
  </si>
  <si>
    <t>Korea high-impact profile</t>
  </si>
  <si>
    <t>https://www.msit.go.kr/eng/bbs/view.do?bbsSeqNo=42&amp;mId=4&amp;mPid=2&amp;nttSeqNo=1264&amp;sCode=eng</t>
  </si>
  <si>
    <t>REG-099</t>
  </si>
  <si>
    <t>Generative-AI / AI interaction notice</t>
  </si>
  <si>
    <t>Generative AI or covered AI interaction</t>
  </si>
  <si>
    <t>Provide statutory notice where users interact with AI or receive generated/synthetic outputs in covered circumstances.</t>
  </si>
  <si>
    <t>Interaction and synthetic-content disclosure tests</t>
  </si>
  <si>
    <t>has_output_provenance; has_agents</t>
  </si>
  <si>
    <t>Korea transparency profile</t>
  </si>
  <si>
    <t>Generative AI; Agentic AI</t>
  </si>
  <si>
    <t>REG-100</t>
  </si>
  <si>
    <t>AI safety obligations</t>
  </si>
  <si>
    <t>Safety governance</t>
  </si>
  <si>
    <t>Threshold AI system</t>
  </si>
  <si>
    <t>Operators of AI systems meeting capability/scale thresholds must maintain safety plans and reporting under implementing rules.</t>
  </si>
  <si>
    <t>Safety policy, evaluations, incident and reporting evidence</t>
  </si>
  <si>
    <t>H4/H6; has_redteam_corpus</t>
  </si>
  <si>
    <t>Monitor thresholds and decree</t>
  </si>
  <si>
    <t>REG-101</t>
  </si>
  <si>
    <t>Singapore Personal Data Protection Act and PDPC AI guidance</t>
  </si>
  <si>
    <t>Consent/notification/purpose/accountability</t>
  </si>
  <si>
    <t>Personal-data governance</t>
  </si>
  <si>
    <t>Singapore</t>
  </si>
  <si>
    <t>Binding data law plus regulatory guidance</t>
  </si>
  <si>
    <t>In force / active guidance</t>
  </si>
  <si>
    <t>2014 onward</t>
  </si>
  <si>
    <t>Use personal data for notified and appropriate purposes with consent or exception, accuracy, protection, retention and transfer safeguards.</t>
  </si>
  <si>
    <t>Consent, notice, purpose, accuracy and security evidence</t>
  </si>
  <si>
    <t>Personal Data Protection Commission</t>
  </si>
  <si>
    <t>Singapore PDPA overlay</t>
  </si>
  <si>
    <t>https://www.pdpc.gov.sg/-/media/files/pdpc/pdf-files/advisory-guidelines/advisory-guidelines-on-the-use-of-personal-data-in-ai-recommendation-and-decision-systems.pdf</t>
  </si>
  <si>
    <t>Privacy and data protection; Data quality and governance; Transparency and disclosure; Governance and accountability</t>
  </si>
  <si>
    <t>REG-102</t>
  </si>
  <si>
    <t>AI recommendation/decision guidance</t>
  </si>
  <si>
    <t>AI privacy guidance</t>
  </si>
  <si>
    <t>AI recommendation or decision system</t>
  </si>
  <si>
    <t>Apply data minimisation, relevant/accurate data, explainability, human involvement and accountable design for AI decisions.</t>
  </si>
  <si>
    <t>Data, explanation and human-review tests</t>
  </si>
  <si>
    <t>data_lineage; has_human_review_gate</t>
  </si>
  <si>
    <t>Guidance profile</t>
  </si>
  <si>
    <t>Privacy and data protection; Governance and accountability</t>
  </si>
  <si>
    <t>REG-103</t>
  </si>
  <si>
    <t>Singapore Model AI Governance Framework for Generative AI / AI Verify</t>
  </si>
  <si>
    <t>Nine dimensions</t>
  </si>
  <si>
    <t>Responsible GenAI guidance</t>
  </si>
  <si>
    <t>Singapore / global voluntary</t>
  </si>
  <si>
    <t>Voluntary government framework</t>
  </si>
  <si>
    <t>Generative AI system</t>
  </si>
  <si>
    <t>Address accountability, data, trusted development/deployment, incident reporting, testing, security, content provenance, safety R&amp;D and AI for public good.</t>
  </si>
  <si>
    <t>Framework crosswalk and AI Verify test evidence</t>
  </si>
  <si>
    <t>IMDA / AI Verify Foundation</t>
  </si>
  <si>
    <t>S1–S8; provenance; incident response</t>
  </si>
  <si>
    <t>Voluntary test crosswalk</t>
  </si>
  <si>
    <t>https://www.imda.gov.sg/resources/press-releases-factsheets-and-speeches/press-releases/2024/public-consult-model-ai-governance-framework-genai</t>
  </si>
  <si>
    <t>Incident reporting; Security and cybersecurity; Safety and robustness; Governance and accountability</t>
  </si>
  <si>
    <t>REG-104</t>
  </si>
  <si>
    <t>Hong Kong PCPD Artificial Intelligence Model Personal Data Protection Framework</t>
  </si>
  <si>
    <t>AI strategy and governance</t>
  </si>
  <si>
    <t>Governance guidance</t>
  </si>
  <si>
    <t>Hong Kong</t>
  </si>
  <si>
    <t>Regulator guidance</t>
  </si>
  <si>
    <t>2024</t>
  </si>
  <si>
    <t>AI processes personal data in Hong Kong</t>
  </si>
  <si>
    <t>Establish accountability, policies, roles, inventory and risk appetite for AI using personal data.</t>
  </si>
  <si>
    <t>Governance policy, inventory and accountability</t>
  </si>
  <si>
    <t>Privacy Commissioner for Personal Data</t>
  </si>
  <si>
    <t>Governance; data_lineage</t>
  </si>
  <si>
    <t>Hong Kong guidance profile</t>
  </si>
  <si>
    <t>https://www.pcpd.org.hk/english/resources_centre/publications/files/ai_protection_framework.pdf</t>
  </si>
  <si>
    <t>REG-105</t>
  </si>
  <si>
    <t>Risk assessment / development / monitoring</t>
  </si>
  <si>
    <t>Lifecycle guidance</t>
  </si>
  <si>
    <t>AI lifecycle</t>
  </si>
  <si>
    <t>Assess risks, manage data/model development, test, validate, monitor and respond to incidents.</t>
  </si>
  <si>
    <t>Assessment, validation, security and monitoring evidence</t>
  </si>
  <si>
    <t>H5/H7; bias; privacy</t>
  </si>
  <si>
    <t>Lifecycle crosswalk</t>
  </si>
  <si>
    <t>Security and cybersecurity; Monitoring and drift; Fairness and non-discrimination; Privacy and data protection; Risk and impact management</t>
  </si>
  <si>
    <t>REG-106</t>
  </si>
  <si>
    <t>Communication / affected persons</t>
  </si>
  <si>
    <t>Transparency guidance</t>
  </si>
  <si>
    <t>People affected by AI</t>
  </si>
  <si>
    <t>Explain AI use and decisions and provide channels for feedback, review and remedy.</t>
  </si>
  <si>
    <t>Notice, explanation and complaint tests</t>
  </si>
  <si>
    <t>has_human_review_gate; complaint workflow</t>
  </si>
  <si>
    <t>Transparency profile</t>
  </si>
  <si>
    <t>REG-107</t>
  </si>
  <si>
    <t>India Digital Personal Data Protection Act 2023 and Rules 2025</t>
  </si>
  <si>
    <t>Notice / consent / legitimate uses</t>
  </si>
  <si>
    <t>India</t>
  </si>
  <si>
    <t>Data fiduciary; processor</t>
  </si>
  <si>
    <t>Binding law/rules with phased commencement</t>
  </si>
  <si>
    <t>Phased; verify commencement notifications</t>
  </si>
  <si>
    <t>Phased</t>
  </si>
  <si>
    <t>Digital personal data processed in India nexus</t>
  </si>
  <si>
    <t>Provide clear notice and use valid consent or a statutory legitimate use; enable withdrawal and grievance handling.</t>
  </si>
  <si>
    <t>Notice, consent, withdrawal and grievance tests</t>
  </si>
  <si>
    <t>Data Protection Board / Central Government</t>
  </si>
  <si>
    <t>has_consent_management; complaint workflow</t>
  </si>
  <si>
    <t>India privacy overlay</t>
  </si>
  <si>
    <t>https://www.meity.gov.in/documents/act-and-policies/digital-personal-data-protection-rules-2025-gDOxUjMtQWa</t>
  </si>
  <si>
    <t>Data quality and governance; Transparency and disclosure; Governance and accountability</t>
  </si>
  <si>
    <t>REG-108</t>
  </si>
  <si>
    <t>Security / breach / deletion</t>
  </si>
  <si>
    <t>Data security</t>
  </si>
  <si>
    <t>Digital personal data</t>
  </si>
  <si>
    <t>Use reasonable security safeguards, notify breaches as prescribed and erase data when purpose/retention basis ends.</t>
  </si>
  <si>
    <t>Security controls, breach drill and deletion test</t>
  </si>
  <si>
    <t>encryption; incident response; right to be forgotten</t>
  </si>
  <si>
    <t>India security overlay</t>
  </si>
  <si>
    <t>Incident reporting; Security and cybersecurity; Privacy and data protection</t>
  </si>
  <si>
    <t>REG-109</t>
  </si>
  <si>
    <t>Significant Data Fiduciary duties</t>
  </si>
  <si>
    <t>Enhanced accountability</t>
  </si>
  <si>
    <t>Data fiduciary</t>
  </si>
  <si>
    <t>Designated Significant Data Fiduciary</t>
  </si>
  <si>
    <t>Where designated, appoint roles, conduct DPIA/audit and meet additional prescribed measures.</t>
  </si>
  <si>
    <t>Designation status, DPIA, audit and governance evidence</t>
  </si>
  <si>
    <t>Impact assessment; audit evidence</t>
  </si>
  <si>
    <t>Enhanced profile</t>
  </si>
  <si>
    <t>Risk and impact management; Documentation and conformity; Governance and accountability</t>
  </si>
  <si>
    <t>REG-110</t>
  </si>
  <si>
    <t>Australia Privacy Act 1988 and Australian Privacy Principles</t>
  </si>
  <si>
    <t>APPs 1,3,5,6,10,11,12,13</t>
  </si>
  <si>
    <t>Privacy governance</t>
  </si>
  <si>
    <t>Australia</t>
  </si>
  <si>
    <t>APP entity</t>
  </si>
  <si>
    <t>In force; reform developments monitored</t>
  </si>
  <si>
    <t>Covered entity handles personal information</t>
  </si>
  <si>
    <t>Manage personal information openly; limit collection/use/disclosure; notify; maintain quality/security; provide access and correction.</t>
  </si>
  <si>
    <t>Policy, notice, purpose, quality, security and rights tests</t>
  </si>
  <si>
    <t>Office of the Australian Information Commissioner</t>
  </si>
  <si>
    <t>Australia privacy overlay</t>
  </si>
  <si>
    <t>https://www.oaic.gov.au/privacy/australian-privacy-principles</t>
  </si>
  <si>
    <t>REG-111</t>
  </si>
  <si>
    <t>OAIC AI product guidance</t>
  </si>
  <si>
    <t>Commercial AI product used with personal information</t>
  </si>
  <si>
    <t>Perform due diligence, understand data flows, configure privacy, monitor outputs and avoid entering personal/sensitive information without authority.</t>
  </si>
  <si>
    <t>Vendor, configuration, prompt/data and monitoring tests</t>
  </si>
  <si>
    <t>S7; data_lineage; logging</t>
  </si>
  <si>
    <t>Guidance crosswalk</t>
  </si>
  <si>
    <t>Logging and traceability; Privacy and data protection; Governance and accountability</t>
  </si>
  <si>
    <t>REG-112</t>
  </si>
  <si>
    <t>Australia Voluntary AI Safety Standard</t>
  </si>
  <si>
    <t>Guardrails 1–10</t>
  </si>
  <si>
    <t>Voluntary government standard</t>
  </si>
  <si>
    <t>AI developed or deployed in Australia</t>
  </si>
  <si>
    <t>Establish accountability, impact assessment, risk controls, data governance, testing, human oversight, transparency, contestability, supply-chain controls and records.</t>
  </si>
  <si>
    <t>Guardrail crosswalk and evidence pack</t>
  </si>
  <si>
    <t>Department of Industry, Science and Resources</t>
  </si>
  <si>
    <t>Voluntary Australia profile</t>
  </si>
  <si>
    <t>https://www.industry.gov.au/publications/voluntary-ai-safety-standard/10-guardrails</t>
  </si>
  <si>
    <t>Human oversight; Safety and robustness; Data quality and governance; Risk and impact management; Transparency and disclosure; Governance and accountability</t>
  </si>
  <si>
    <t>REG-113</t>
  </si>
  <si>
    <t>Switzerland Federal Act on Data Protection</t>
  </si>
  <si>
    <t>Art 21</t>
  </si>
  <si>
    <t>Automated individual decisions</t>
  </si>
  <si>
    <t>Switzerland</t>
  </si>
  <si>
    <t>2023-09-01</t>
  </si>
  <si>
    <t>Automated individual decision</t>
  </si>
  <si>
    <t>Inform a person of solely automated decisions with legal or significant effects and, on request, provide human review/position opportunity subject to exceptions.</t>
  </si>
  <si>
    <t>Notice and meaningful human-review workflow</t>
  </si>
  <si>
    <t>FDPIC / courts</t>
  </si>
  <si>
    <t>Swiss ADM overlay</t>
  </si>
  <si>
    <t>https://www.fedlex.admin.ch/eli/cc/2022/491/en</t>
  </si>
  <si>
    <t>REG-114</t>
  </si>
  <si>
    <t>Arts 7, 8, 22</t>
  </si>
  <si>
    <t>Design/security/DPIA</t>
  </si>
  <si>
    <t>Apply data protection by design/default, adequate security and DPIA for likely high-risk processing.</t>
  </si>
  <si>
    <t>Architecture, defaults, security and DPIA</t>
  </si>
  <si>
    <t>Swiss privacy overlay</t>
  </si>
  <si>
    <t>REG-115</t>
  </si>
  <si>
    <t>Switzerland AI regulatory programme</t>
  </si>
  <si>
    <t>Council of Europe Convention implementation</t>
  </si>
  <si>
    <t>Watch milestone</t>
  </si>
  <si>
    <t>Planned legislation / policy</t>
  </si>
  <si>
    <t>Consultation bill due end-2026; no horizontal AI law yet</t>
  </si>
  <si>
    <t>Not yet in force</t>
  </si>
  <si>
    <t>AI activity in Switzerland</t>
  </si>
  <si>
    <t>Switzerland plans targeted sectoral and cross-cutting measures on transparency, data protection, non-discrimination and supervision.</t>
  </si>
  <si>
    <t>Monitor consultation bill; no active control until text exists</t>
  </si>
  <si>
    <t>Federal Council / FDJP / OFCOM</t>
  </si>
  <si>
    <t>Standards monitor</t>
  </si>
  <si>
    <t>Watch only</t>
  </si>
  <si>
    <t>https://www.bk.admin.ch/en/regulation</t>
  </si>
  <si>
    <t>Do not misstate as enacted law</t>
  </si>
  <si>
    <t>Fairness and non-discrimination; Transparency and disclosure</t>
  </si>
  <si>
    <t>REG-116</t>
  </si>
  <si>
    <t>UAE Federal Decree-Law No. 45 of 2021 on Personal Data Protection</t>
  </si>
  <si>
    <t>Processing principles / rights / security</t>
  </si>
  <si>
    <t>Middle East</t>
  </si>
  <si>
    <t>United Arab Emirates (federal scope)</t>
  </si>
  <si>
    <t>2022</t>
  </si>
  <si>
    <t>AI processes personal data within scope</t>
  </si>
  <si>
    <t>Use lawful, fair and transparent processing, purpose limitation, minimisation, accuracy, security and data-subject rights.</t>
  </si>
  <si>
    <t>Lawful basis, notice, purpose, security and rights evidence</t>
  </si>
  <si>
    <t>UAE Data Office / competent authorities</t>
  </si>
  <si>
    <t>UAE privacy overlay</t>
  </si>
  <si>
    <t>https://u.ae/en/about-the-uae/digital-uae/data/data-protection-laws</t>
  </si>
  <si>
    <t>REG-117</t>
  </si>
  <si>
    <t>Automated processing / profiling rights</t>
  </si>
  <si>
    <t>Automated decision/profiling</t>
  </si>
  <si>
    <t>Provide applicable rights and safeguards for automated processing/profiling with significant consequences under law and implementing rules.</t>
  </si>
  <si>
    <t>Decision-path, explanation and objection/human-review evidence</t>
  </si>
  <si>
    <t>UAE ADM overlay</t>
  </si>
  <si>
    <t>REG-118</t>
  </si>
  <si>
    <t>ADGM Data Protection Regulations 2021</t>
  </si>
  <si>
    <t>Automated individual decisions / profiling</t>
  </si>
  <si>
    <t>Data-subject right</t>
  </si>
  <si>
    <t>UAE — Abu Dhabi Global Market</t>
  </si>
  <si>
    <t>Finance; All</t>
  </si>
  <si>
    <t>Binding financial free-zone regulation</t>
  </si>
  <si>
    <t>2021</t>
  </si>
  <si>
    <t>ADGM controller uses solely automated significant decision</t>
  </si>
  <si>
    <t>Do not subject people to solely automated significant decisions except permitted cases; enable explanation, challenge and meaningful human intervention.</t>
  </si>
  <si>
    <t>Human-review authority, automation-bias monitoring and challenge tests</t>
  </si>
  <si>
    <t>ADGM Office of Data Protection</t>
  </si>
  <si>
    <t>ADGM profile</t>
  </si>
  <si>
    <t>https://www.adgm.com/operating-in-adgm/office-of-data-protection/guidance</t>
  </si>
  <si>
    <t>Human oversight; Monitoring and drift; Fairness and non-discrimination; Governance and accountability</t>
  </si>
  <si>
    <t>REG-119</t>
  </si>
  <si>
    <t>DPIA / design / security</t>
  </si>
  <si>
    <t>High-risk personal-data processing</t>
  </si>
  <si>
    <t>Conduct DPIAs for likely high risk and implement design/default, records and security obligations.</t>
  </si>
  <si>
    <t>DPIA, ROPA, security and design evidence</t>
  </si>
  <si>
    <t>Impact assessment; privacy/security</t>
  </si>
  <si>
    <t>ADGM privacy profile</t>
  </si>
  <si>
    <t>REG-120</t>
  </si>
  <si>
    <t>UAE AI Ethics Principles and Guidelines</t>
  </si>
  <si>
    <t>Ethics principles</t>
  </si>
  <si>
    <t>United Arab Emirates</t>
  </si>
  <si>
    <t>2023 onward</t>
  </si>
  <si>
    <t>AI developed/deployed in UAE</t>
  </si>
  <si>
    <t>Address fairness, accountability, transparency, explainability, robustness, safety, privacy and human values.</t>
  </si>
  <si>
    <t>Governance/control crosswalk and test evidence</t>
  </si>
  <si>
    <t>UAE Minister of State for AI / Digital Economy</t>
  </si>
  <si>
    <t>Voluntary UAE profile</t>
  </si>
  <si>
    <t>https://ai.gov.ae/wp-content/uploads/2023/05/MOCAI-AI-Ethics-EN.pdf</t>
  </si>
  <si>
    <t>REG-121</t>
  </si>
  <si>
    <t>Saudi Arabia Personal Data Protection Law</t>
  </si>
  <si>
    <t>Lawful processing / rights / transfers</t>
  </si>
  <si>
    <t>Saudi Arabia</t>
  </si>
  <si>
    <t>2023-09-14 with transition</t>
  </si>
  <si>
    <t>AI processes personal data in Saudi scope</t>
  </si>
  <si>
    <t>Process personal data for lawful specified purposes with required consent/other basis, transparency, security, rights and transfer safeguards.</t>
  </si>
  <si>
    <t>Notice, basis, minimisation, security and rights evidence</t>
  </si>
  <si>
    <t>SDAIA</t>
  </si>
  <si>
    <t>Saudi privacy overlay</t>
  </si>
  <si>
    <t>https://sdaia.gov.sa/en/SDAIA/about/Pages/PersonalDataProtection.aspx</t>
  </si>
  <si>
    <t>REG-122</t>
  </si>
  <si>
    <t>Impact / breach governance</t>
  </si>
  <si>
    <t>Risk and incident</t>
  </si>
  <si>
    <t>High-risk processing or breach</t>
  </si>
  <si>
    <t>Conduct required impact assessment and notify qualifying breaches within prescribed rules.</t>
  </si>
  <si>
    <t>Impact assessment and timed breach workflow</t>
  </si>
  <si>
    <t>Impact assessment; incident response</t>
  </si>
  <si>
    <t>Saudi risk profile</t>
  </si>
  <si>
    <t>REG-123</t>
  </si>
  <si>
    <t>Saudi SDAIA AI Ethics Principles</t>
  </si>
  <si>
    <t>AI ethics principles</t>
  </si>
  <si>
    <t>Government principles / risk-based guidance</t>
  </si>
  <si>
    <t>AI developed/deployed in Saudi Arabia</t>
  </si>
  <si>
    <t>Apply fairness, privacy/security, humanity, social/environmental benefit, reliability/safety, transparency/explainability and accountability.</t>
  </si>
  <si>
    <t>Lifecycle controls and test crosswalk</t>
  </si>
  <si>
    <t>Voluntary Saudi profile</t>
  </si>
  <si>
    <t>https://sdaia.gov.sa/en/SDAIA/about/Documents/ai-principles.pdf</t>
  </si>
  <si>
    <t>Security and cybersecurity; Safety and robustness; Fairness and non-discrimination; Privacy and data protection; Transparency and disclosure; Governance and accountability</t>
  </si>
  <si>
    <t>REG-124</t>
  </si>
  <si>
    <t>Saudi SDAIA Generative AI Guidelines for Government</t>
  </si>
  <si>
    <t>Government GenAI controls</t>
  </si>
  <si>
    <t>Public-sector guidance</t>
  </si>
  <si>
    <t>Saudi Arabia — government</t>
  </si>
  <si>
    <t>Government entity</t>
  </si>
  <si>
    <t>Government guidance</t>
  </si>
  <si>
    <t>Saudi government GenAI use</t>
  </si>
  <si>
    <t>Govern procurement/use, data protection, security, output validation, human oversight and incident management for government GenAI.</t>
  </si>
  <si>
    <t>Use-case approval, prompt/data, output review and security evidence</t>
  </si>
  <si>
    <t>has_human_review_gate; data_lineage; security</t>
  </si>
  <si>
    <t>Saudi government overlay</t>
  </si>
  <si>
    <t>https://sdaia.gov.sa/en/SDAIA/about/Files/GenAIGuidelinesForGovernmentENCompressed.pdf</t>
  </si>
  <si>
    <t>Incident reporting; Security and cybersecurity</t>
  </si>
  <si>
    <t>REG-125</t>
  </si>
  <si>
    <t>Qatar Personal Data Privacy Protection Law No. 13 of 2016</t>
  </si>
  <si>
    <t>Consent, transparency, security and sensitive data</t>
  </si>
  <si>
    <t>Qatar</t>
  </si>
  <si>
    <t>2016</t>
  </si>
  <si>
    <t>AI processes personal data in Qatar</t>
  </si>
  <si>
    <t>Use valid processing authority, inform individuals, protect data and obtain required permissions for special-nature data.</t>
  </si>
  <si>
    <t>Notice, consent, sensitive-data and security evidence</t>
  </si>
  <si>
    <t>National Cyber Governance and Assurance Affairs / competent authority</t>
  </si>
  <si>
    <t>Qatar privacy overlay</t>
  </si>
  <si>
    <t>https://www.mcit.gov.qa/en/laws</t>
  </si>
  <si>
    <t>REG-126</t>
  </si>
  <si>
    <t>Qatar National AI Strategy / MCIT guidance</t>
  </si>
  <si>
    <t>Responsible AI policy principles</t>
  </si>
  <si>
    <t>Policy guidance</t>
  </si>
  <si>
    <t>Policy / guidance</t>
  </si>
  <si>
    <t>Active; detailed guidance evolving</t>
  </si>
  <si>
    <t>2019 onward</t>
  </si>
  <si>
    <t>AI activity in Qatar</t>
  </si>
  <si>
    <t>Promote ethical, secure, privacy-respecting and socially beneficial AI, with sector and public-governance development.</t>
  </si>
  <si>
    <t>Governance crosswalk; monitor for binding guidance</t>
  </si>
  <si>
    <t>MCIT</t>
  </si>
  <si>
    <t>Governance; privacy; security</t>
  </si>
  <si>
    <t>Watch and voluntary mapping</t>
  </si>
  <si>
    <t>https://www.mcit.gov.qa/-/media/mcit/documents/strategies/national_artificial_intelligence_strategy_for_qatar_2019_en.pdf</t>
  </si>
  <si>
    <t>Monitoring and drift; Privacy and data protection; Governance and accountability</t>
  </si>
  <si>
    <t>REG-127</t>
  </si>
  <si>
    <t>Israel Privacy Protection Law and Privacy Protection Authority AI guidance</t>
  </si>
  <si>
    <t>Privacy-law application to AI</t>
  </si>
  <si>
    <t>Israel</t>
  </si>
  <si>
    <t>Database owner/controller; processor</t>
  </si>
  <si>
    <t>Binding privacy law plus regulator guidance</t>
  </si>
  <si>
    <t>In force / guidance active</t>
  </si>
  <si>
    <t>AI processes personal data in Israel</t>
  </si>
  <si>
    <t>AI processing must comply with purpose, consent/authority, transparency, security and data-subject rights; use privacy-enhancing technologies where appropriate.</t>
  </si>
  <si>
    <t>Data-flow, authority, notice, PET and security evidence</t>
  </si>
  <si>
    <t>Privacy Protection Authority</t>
  </si>
  <si>
    <t>Israel privacy overlay</t>
  </si>
  <si>
    <t>https://www.gov.il/en/pages/pets_ai</t>
  </si>
  <si>
    <t>REG-128</t>
  </si>
  <si>
    <t>PET implementation guidance</t>
  </si>
  <si>
    <t>Privacy engineering</t>
  </si>
  <si>
    <t>AI training/inference uses personal data</t>
  </si>
  <si>
    <t>Use de-identification, minimisation, synthetic data, access controls and other PETs based on risk.</t>
  </si>
  <si>
    <t>PET effectiveness and re-identification tests</t>
  </si>
  <si>
    <t>data_lineage; data minimisation; encryption</t>
  </si>
  <si>
    <t>PET test profile</t>
  </si>
  <si>
    <t>REG-129</t>
  </si>
  <si>
    <t>Israel Policy on AI Regulation and Ethics</t>
  </si>
  <si>
    <t>Responsible innovation principles</t>
  </si>
  <si>
    <t>Government policy / sectoral approach</t>
  </si>
  <si>
    <t>Active policy</t>
  </si>
  <si>
    <t>AI activity in Israel</t>
  </si>
  <si>
    <t>Use sector-based, risk-proportionate regulation aligned with human rights, transparency, accountability, safety, fairness and privacy.</t>
  </si>
  <si>
    <t>Sector/legal mapping and governance crosswalk</t>
  </si>
  <si>
    <t>Ministry of Innovation, Science and Technology</t>
  </si>
  <si>
    <t>Governance; S1–S8</t>
  </si>
  <si>
    <t>Voluntary/sectoral mapping</t>
  </si>
  <si>
    <t>https://www.gov.il/en/pages/ai_2023</t>
  </si>
  <si>
    <t>AI standards, guidelines and frameworks — control-family register</t>
  </si>
  <si>
    <t>52 control-family records. Filter control themes, BASTYN coverage and Use-case match directly in this table.</t>
  </si>
  <si>
    <t>Standard / framework</t>
  </si>
  <si>
    <t>Control family</t>
  </si>
  <si>
    <t>Issuer</t>
  </si>
  <si>
    <t>Type</t>
  </si>
  <si>
    <t>System scope</t>
  </si>
  <si>
    <t>Normative status</t>
  </si>
  <si>
    <t>Lifecycle status</t>
  </si>
  <si>
    <t>Version</t>
  </si>
  <si>
    <t>Priority</t>
  </si>
  <si>
    <t>STD-001</t>
  </si>
  <si>
    <t>ISO/IEC 42001:2023</t>
  </si>
  <si>
    <t>AI management system</t>
  </si>
  <si>
    <t>ISO/IEC</t>
  </si>
  <si>
    <t>Management system standard</t>
  </si>
  <si>
    <t>Global</t>
  </si>
  <si>
    <t>Organisations developing/providing/using AI</t>
  </si>
  <si>
    <t>Certifiable voluntary standard; may be contractually required</t>
  </si>
  <si>
    <t>Published</t>
  </si>
  <si>
    <t>2023</t>
  </si>
  <si>
    <t>Establish scope, leadership, policy, roles, risk/opportunity planning, support, operations, performance evaluation and improvement.</t>
  </si>
  <si>
    <t>AIMS scope, policy, objectives, audit and management-review evidence</t>
  </si>
  <si>
    <t>Governance; risk registry</t>
  </si>
  <si>
    <t>January registry item</t>
  </si>
  <si>
    <t>Map evidence pack</t>
  </si>
  <si>
    <t>High</t>
  </si>
  <si>
    <t>https://www.iso.org/standard/81230.html</t>
  </si>
  <si>
    <t>Publisher verified; clause-level legal/standards review required</t>
  </si>
  <si>
    <t>Registry only — tests unverified</t>
  </si>
  <si>
    <t>STD-002</t>
  </si>
  <si>
    <t>AI risk / impact lifecycle</t>
  </si>
  <si>
    <t>All AI</t>
  </si>
  <si>
    <t>Assess and treat AI risks and impacts across lifecycle and third parties.</t>
  </si>
  <si>
    <t>Risk/impact assessments, treatment plans and supplier controls</t>
  </si>
  <si>
    <t>S1–S8; S7</t>
  </si>
  <si>
    <t>Crosswalk to attack classes</t>
  </si>
  <si>
    <t>Risk and impact management; Governance and accountability</t>
  </si>
  <si>
    <t>STD-003</t>
  </si>
  <si>
    <t>EN 18286:2026 — AI quality management system for EU AI Act regulatory purposes</t>
  </si>
  <si>
    <t>EU AI Act QMS</t>
  </si>
  <si>
    <t>CEN-CENELEC</t>
  </si>
  <si>
    <t>European standard</t>
  </si>
  <si>
    <t>High-risk AI provider</t>
  </si>
  <si>
    <t>Voluntary standard; harmonised/OJEU status must be tracked</t>
  </si>
  <si>
    <t>Published; OJEU citation status requires verification</t>
  </si>
  <si>
    <t>2026</t>
  </si>
  <si>
    <t>Define, implement and maintain provider QMS supporting high-risk AI regulatory compliance.</t>
  </si>
  <si>
    <t>QMS scope, lifecycle governance, documentation, change and compliance evidence</t>
  </si>
  <si>
    <t>Governance; has_model_update_governance</t>
  </si>
  <si>
    <t>Not in January registry</t>
  </si>
  <si>
    <t>Add EU QMS crosswalk</t>
  </si>
  <si>
    <t>https://www.cencenelec.eu/news-events/news/2026/en-in-the-spotlight/2026-07-30-ai-quality-management/</t>
  </si>
  <si>
    <t>STD-004</t>
  </si>
  <si>
    <t>ISO/IEC 23894:2023</t>
  </si>
  <si>
    <t>AI risk management</t>
  </si>
  <si>
    <t>Guidance standard</t>
  </si>
  <si>
    <t>Voluntary guidance</t>
  </si>
  <si>
    <t>Integrate AI-specific risk identification, analysis, evaluation, treatment, monitoring and communication into enterprise risk processes.</t>
  </si>
  <si>
    <t>Risk method, criteria, register, treatments and review</t>
  </si>
  <si>
    <t>Risk registry; S1–S8</t>
  </si>
  <si>
    <t>Crosswalk risk evidence</t>
  </si>
  <si>
    <t>https://www.iso.org/standard/77304.html</t>
  </si>
  <si>
    <t>STD-005</t>
  </si>
  <si>
    <t>ISO/IEC 5338:2023</t>
  </si>
  <si>
    <t>AI system lifecycle</t>
  </si>
  <si>
    <t>Lifecycle process standard</t>
  </si>
  <si>
    <t>Voluntary standard</t>
  </si>
  <si>
    <t>Define lifecycle processes for conception, development, deployment, operation, maintenance and retirement.</t>
  </si>
  <si>
    <t>Lifecycle plan, gates, configuration and retirement evidence</t>
  </si>
  <si>
    <t>has_model_update_governance; has_rollback</t>
  </si>
  <si>
    <t>Map lifecycle gates</t>
  </si>
  <si>
    <t>https://www.iso.org/standard/81118.html</t>
  </si>
  <si>
    <t>STD-006</t>
  </si>
  <si>
    <t>ISO/IEC 22989:2022</t>
  </si>
  <si>
    <t>AI concepts / lifecycle vocabulary</t>
  </si>
  <si>
    <t>Concepts and terminology</t>
  </si>
  <si>
    <t>Voluntary terminology standard</t>
  </si>
  <si>
    <t>Published; GenAI amendment tracked</t>
  </si>
  <si>
    <t>Use consistent AI, actor and lifecycle terminology; preserve stable internal IDs when terminology changes.</t>
  </si>
  <si>
    <t>Glossary and taxonomy mapping</t>
  </si>
  <si>
    <t>KB schema terminology</t>
  </si>
  <si>
    <t>Terminology crosswalk</t>
  </si>
  <si>
    <t>Medium</t>
  </si>
  <si>
    <t>https://www.iso.org/standard/74296.html</t>
  </si>
  <si>
    <t>STD-007</t>
  </si>
  <si>
    <t>ISO/IEC 23053:2022</t>
  </si>
  <si>
    <t>ML system component framework</t>
  </si>
  <si>
    <t>ML framework standard</t>
  </si>
  <si>
    <t>ML systems</t>
  </si>
  <si>
    <t>Describe ML system components, functions and interfaces for lifecycle assurance.</t>
  </si>
  <si>
    <t>Architecture/component map and interfaces</t>
  </si>
  <si>
    <t>Capability graph; Tier 2 relations</t>
  </si>
  <si>
    <t>Map architecture model</t>
  </si>
  <si>
    <t>https://www.iso.org/standard/74438.html</t>
  </si>
  <si>
    <t>STD-008</t>
  </si>
  <si>
    <t>ISO/IEC 24027:2021</t>
  </si>
  <si>
    <t>Bias in AI</t>
  </si>
  <si>
    <t>Bias guidance</t>
  </si>
  <si>
    <t>ML/AI affecting people</t>
  </si>
  <si>
    <t>Identify sources of bias and select measurement/mitigation practices across data, model and use context.</t>
  </si>
  <si>
    <t>Bias taxonomy, cohorts, metrics and mitigations</t>
  </si>
  <si>
    <t>has_bias_monitoring; data_lineage</t>
  </si>
  <si>
    <t>Bias test crosswalk</t>
  </si>
  <si>
    <t>https://www.iso.org/standard/77607.html</t>
  </si>
  <si>
    <t>STD-009</t>
  </si>
  <si>
    <t>ISO/IEC TR 24028:2020</t>
  </si>
  <si>
    <t>Trustworthiness characteristics</t>
  </si>
  <si>
    <t>Trustworthiness framework</t>
  </si>
  <si>
    <t>Non-normative technical report</t>
  </si>
  <si>
    <t>2020</t>
  </si>
  <si>
    <t>Consider reliability, safety, security, privacy, resilience, transparency and related trust attributes.</t>
  </si>
  <si>
    <t>Characteristic-to-control map</t>
  </si>
  <si>
    <t>S1–S8</t>
  </si>
  <si>
    <t>Quality model crosswalk</t>
  </si>
  <si>
    <t>https://www.iso.org/standard/77608.html</t>
  </si>
  <si>
    <t>Safety and robustness; Privacy and data protection; Transparency and disclosure</t>
  </si>
  <si>
    <t>STD-010</t>
  </si>
  <si>
    <t>ISO/IEC TR 24030:2021</t>
  </si>
  <si>
    <t>AI use-case catalogue</t>
  </si>
  <si>
    <t>Use-case technical report</t>
  </si>
  <si>
    <t>Describe use cases consistently to compare actors, data, tasks, risks and context.</t>
  </si>
  <si>
    <t>Use-case profile fields</t>
  </si>
  <si>
    <t>Domain/journey classifier</t>
  </si>
  <si>
    <t>Use-case taxonomy reference</t>
  </si>
  <si>
    <t>Low</t>
  </si>
  <si>
    <t>https://www.iso.org/standard/77610.html</t>
  </si>
  <si>
    <t>STD-011</t>
  </si>
  <si>
    <t>ISO/IEC 5259 series</t>
  </si>
  <si>
    <t>Data quality process and measures</t>
  </si>
  <si>
    <t>Data quality standards / technical report</t>
  </si>
  <si>
    <t>Data-driven AI</t>
  </si>
  <si>
    <t>Voluntary standards and guidance</t>
  </si>
  <si>
    <t>Published series; Part 6 published 2026</t>
  </si>
  <si>
    <t>2024–2026</t>
  </si>
  <si>
    <t>Govern data quality for analytics/ML through requirements, measures, lifecycle processes and reporting.</t>
  </si>
  <si>
    <t>Data-quality plan, metrics, thresholds and lineage</t>
  </si>
  <si>
    <t>data_lineage; datasets registry</t>
  </si>
  <si>
    <t>Not fully in January registry</t>
  </si>
  <si>
    <t>Dataset quality tests</t>
  </si>
  <si>
    <t>https://www.iso.org/standard/81088.html</t>
  </si>
  <si>
    <t>STD-012</t>
  </si>
  <si>
    <t>Data-quality visualisation</t>
  </si>
  <si>
    <t>Communicate data-quality measures clearly to reviewers and decision makers.</t>
  </si>
  <si>
    <t>Reviewer-facing data quality visualisations</t>
  </si>
  <si>
    <t>Evidence reporting</t>
  </si>
  <si>
    <t>Add evidence visualisation</t>
  </si>
  <si>
    <t>STD-013</t>
  </si>
  <si>
    <t>AI system quality model</t>
  </si>
  <si>
    <t>AI quality model</t>
  </si>
  <si>
    <t>AI systems</t>
  </si>
  <si>
    <t>Voluntary standard; revision pending</t>
  </si>
  <si>
    <t>2023 edition published; replacement at final draft stage</t>
  </si>
  <si>
    <t>2023 / Ed.2</t>
  </si>
  <si>
    <t>Evaluate AI quality characteristics including functional suitability, robustness, explainability and context-sensitive performance.</t>
  </si>
  <si>
    <t>Quality measures, test design and result evidence</t>
  </si>
  <si>
    <t>Evaluation vectors; confidence reporting</t>
  </si>
  <si>
    <t>Quality crosswalk</t>
  </si>
  <si>
    <t>https://www.iso.org/standard/80655.html</t>
  </si>
  <si>
    <t>STD-014</t>
  </si>
  <si>
    <t>ISO/IEC TR 42106:2026</t>
  </si>
  <si>
    <t>Differentiated benchmarking</t>
  </si>
  <si>
    <t>Benchmarking technical report</t>
  </si>
  <si>
    <t>Scale benchmarking methods to system complexity and context rather than applying one undifferentiated benchmark.</t>
  </si>
  <si>
    <t>Benchmark rationale, complexity/context tier and limitations</t>
  </si>
  <si>
    <t>Exposure tiers; datasets registry</t>
  </si>
  <si>
    <t>Align benchmark selection</t>
  </si>
  <si>
    <t>https://www.iso.org/standard/86903.html</t>
  </si>
  <si>
    <t>STD-015</t>
  </si>
  <si>
    <t>ISO/IEC 27001:2022 and ISO/IEC 27002:2022</t>
  </si>
  <si>
    <t>Information security management</t>
  </si>
  <si>
    <t>Information security management / controls</t>
  </si>
  <si>
    <t>Certifiable management standard plus guidance</t>
  </si>
  <si>
    <t>Manage security risk, access, cryptography, operations, suppliers, incidents and continuity around AI assets.</t>
  </si>
  <si>
    <t>ISMS scope, risk treatment and control evidence</t>
  </si>
  <si>
    <t>Security capabilities; S7</t>
  </si>
  <si>
    <t>AI asset/control overlay</t>
  </si>
  <si>
    <t>https://www.iso.org/standard/27001</t>
  </si>
  <si>
    <t>STD-016</t>
  </si>
  <si>
    <t>ISO/IEC 27701</t>
  </si>
  <si>
    <t>Privacy information management</t>
  </si>
  <si>
    <t>Personal-data AI</t>
  </si>
  <si>
    <t>Voluntary/certifiable extension depending edition</t>
  </si>
  <si>
    <t>Current edition to verify</t>
  </si>
  <si>
    <t>Extend management controls for controllers/processors and privacy accountability.</t>
  </si>
  <si>
    <t>PIMS scope, roles, privacy controls and audit</t>
  </si>
  <si>
    <t>Privacy evidence crosswalk</t>
  </si>
  <si>
    <t>https://www.iso.org/standard/71670.html</t>
  </si>
  <si>
    <t>STD-017</t>
  </si>
  <si>
    <t>ISO/IEC 27090</t>
  </si>
  <si>
    <t>AI-specific threats and mitigations</t>
  </si>
  <si>
    <t>AI cybersecurity standard</t>
  </si>
  <si>
    <t>Publication-stage item; confirm final publication before claiming conformance</t>
  </si>
  <si>
    <t>Pending</t>
  </si>
  <si>
    <t>Address threats across data, models, workflows, operation, updates and supply chain.</t>
  </si>
  <si>
    <t>Threat-to-control/test crosswalk</t>
  </si>
  <si>
    <t>S1–S8; H7</t>
  </si>
  <si>
    <t>High-priority watch/crosswalk</t>
  </si>
  <si>
    <t>https://www.iso.org/standard/27090</t>
  </si>
  <si>
    <t>STD-018</t>
  </si>
  <si>
    <t>ETSI EN 304 223</t>
  </si>
  <si>
    <t>Baseline AI cybersecurity</t>
  </si>
  <si>
    <t>ETSI</t>
  </si>
  <si>
    <t>European cybersecurity standard</t>
  </si>
  <si>
    <t>AI models and systems</t>
  </si>
  <si>
    <t>V2.0.0</t>
  </si>
  <si>
    <t>Apply secure design, development, deployment, maintenance and end-of-life practices for AI models and systems.</t>
  </si>
  <si>
    <t>Lifecycle security controls and adversarial evidence</t>
  </si>
  <si>
    <t>Add baseline cyber crosswalk</t>
  </si>
  <si>
    <t>https://www.etsi.org/deliver/etsi_en/304200_304299/304223/02.00.00_20/en_304223v020000a.pdf</t>
  </si>
  <si>
    <t>STD-019</t>
  </si>
  <si>
    <t>ETSI TS 104 033</t>
  </si>
  <si>
    <t>Agentic security</t>
  </si>
  <si>
    <t>Agentic AI security technical specification</t>
  </si>
  <si>
    <t>Voluntary technical specification</t>
  </si>
  <si>
    <t>Published/current status to verify</t>
  </si>
  <si>
    <t>Current</t>
  </si>
  <si>
    <t>Secure goals, planning, memory, tools, identities, delegation, monitoring and containment for autonomous agents.</t>
  </si>
  <si>
    <t>Agent authority, tool, memory and multi-agent tests</t>
  </si>
  <si>
    <t>S3–S7; H1/H3/H4/H7</t>
  </si>
  <si>
    <t>Add agentic security crosswalk</t>
  </si>
  <si>
    <t>https://www.etsi.org/committee/sai</t>
  </si>
  <si>
    <t>Monitoring and drift; Governance and accountability</t>
  </si>
  <si>
    <t>STD-020</t>
  </si>
  <si>
    <t>NIST AI Risk Management Framework 1.0</t>
  </si>
  <si>
    <t>GOVERN</t>
  </si>
  <si>
    <t>NIST</t>
  </si>
  <si>
    <t>Risk management framework</t>
  </si>
  <si>
    <t>North America / global</t>
  </si>
  <si>
    <t>Voluntary framework</t>
  </si>
  <si>
    <t>1.0</t>
  </si>
  <si>
    <t>Establish accountable AI governance, culture, roles, policies and supply-chain oversight.</t>
  </si>
  <si>
    <t>Governance, inventory, roles and policy evidence</t>
  </si>
  <si>
    <t>Governance; S7</t>
  </si>
  <si>
    <t>Crosswalk GOVERN outcomes</t>
  </si>
  <si>
    <t>https://www.nist.gov/itl/ai-risk-management-framework</t>
  </si>
  <si>
    <t>STD-021</t>
  </si>
  <si>
    <t>MAP / MEASURE / MANAGE</t>
  </si>
  <si>
    <t>Contextualise risks, measure trustworthiness and prioritise/treat/monitor risks.</t>
  </si>
  <si>
    <t>Use-case context, evaluations, mitigations and monitoring</t>
  </si>
  <si>
    <t>Risk classification; evaluation vectors; H5</t>
  </si>
  <si>
    <t>Crosswalk functions</t>
  </si>
  <si>
    <t>STD-022</t>
  </si>
  <si>
    <t>NIST AI 600-1 — Generative AI Profile</t>
  </si>
  <si>
    <t>Generative AI risks/actions</t>
  </si>
  <si>
    <t>AI RMF profile</t>
  </si>
  <si>
    <t>Manage confabulation, harmful bias, data privacy, information integrity, information security, IP, misuse and systemic risks.</t>
  </si>
  <si>
    <t>GenAI risk/action crosswalk and evaluations</t>
  </si>
  <si>
    <t>S1–S8; content safety</t>
  </si>
  <si>
    <t>Incorrectly named in January registry as adversarial ML</t>
  </si>
  <si>
    <t>Correct registry and map tests</t>
  </si>
  <si>
    <t>https://nvlpubs.nist.gov/nistpubs/ai/NIST.AI.600-1.pdf</t>
  </si>
  <si>
    <t>Safety and robustness; Fairness and non-discrimination; Privacy and data protection</t>
  </si>
  <si>
    <t>STD-023</t>
  </si>
  <si>
    <t>NIST AI 100-2e2025 — Adversarial Machine Learning taxonomy</t>
  </si>
  <si>
    <t>AML taxonomy and mitigations</t>
  </si>
  <si>
    <t>Technical guidance</t>
  </si>
  <si>
    <t>ML and generative AI</t>
  </si>
  <si>
    <t>Classify evasion, poisoning, privacy and misuse attacks and map mitigations across predictive and generative AI.</t>
  </si>
  <si>
    <t>Threat taxonomy and adversarial test mapping</t>
  </si>
  <si>
    <t>S1/S2/S7; H1/H2/H7</t>
  </si>
  <si>
    <t>Baseline entry misidentified</t>
  </si>
  <si>
    <t>Correct and crosswalk</t>
  </si>
  <si>
    <t>https://csrc.nist.gov/pubs/ai/100/2/e2025/final</t>
  </si>
  <si>
    <t>STD-024</t>
  </si>
  <si>
    <t>NIST AI 800-2 ipd</t>
  </si>
  <si>
    <t>Automated benchmark evaluations</t>
  </si>
  <si>
    <t>Draft benchmark-evaluation guidance</t>
  </si>
  <si>
    <t>Language models and agents</t>
  </si>
  <si>
    <t>Draft voluntary guidance</t>
  </si>
  <si>
    <t>Initial public draft</t>
  </si>
  <si>
    <t>2026 ipd</t>
  </si>
  <si>
    <t>Define objectives, select benchmarks, run reproducible protocols, analyse statistically and qualify claims.</t>
  </si>
  <si>
    <t>Benchmark protocol, repetitions, configuration and reporting</t>
  </si>
  <si>
    <t>Datasets registry; execution strategy</t>
  </si>
  <si>
    <t>Sandbox draft gap assessment</t>
  </si>
  <si>
    <t>https://nvlpubs.nist.gov/nistpubs/ai/NIST.AI.800-2.ipd.pdf</t>
  </si>
  <si>
    <t>STD-025</t>
  </si>
  <si>
    <t>NIST AI 800-3</t>
  </si>
  <si>
    <t>Statistical evaluation models</t>
  </si>
  <si>
    <t>Statistical evaluation guidance</t>
  </si>
  <si>
    <t>AI evaluations</t>
  </si>
  <si>
    <t>Voluntary technical guidance</t>
  </si>
  <si>
    <t>Distinguish benchmark performance from generalised accuracy and quantify uncertainty and item/system effects.</t>
  </si>
  <si>
    <t>Repeated runs, estimand, variance and uncertainty reporting</t>
  </si>
  <si>
    <t>Execution strategy; confidence reporting</t>
  </si>
  <si>
    <t>Upgrade statistical methodology</t>
  </si>
  <si>
    <t>https://nvlpubs.nist.gov/nistpubs/ai/NIST.AI.800-3.pdf</t>
  </si>
  <si>
    <t>STD-026</t>
  </si>
  <si>
    <t>NIST AI 800-4</t>
  </si>
  <si>
    <t>Deployed AI monitoring</t>
  </si>
  <si>
    <t>Post-deployment monitoring guidance</t>
  </si>
  <si>
    <t>Deployed AI</t>
  </si>
  <si>
    <t>Monitor functionality, operations, human factors, security, compliance and large-scale impacts while handling drift and distributed evidence.</t>
  </si>
  <si>
    <t>Runtime telemetry, drift, incidents, feedback and retest triggers</t>
  </si>
  <si>
    <t>H5; observability; incident response</t>
  </si>
  <si>
    <t>Upgrade dynamic assurance</t>
  </si>
  <si>
    <t>https://nvlpubs.nist.gov/nistpubs/ai/NIST.AI.800-4.pdf</t>
  </si>
  <si>
    <t>Security and cybersecurity; Monitoring and drift</t>
  </si>
  <si>
    <t>STD-027</t>
  </si>
  <si>
    <t>NIST IR 8596 — Cybersecurity Framework Profile for AI</t>
  </si>
  <si>
    <t>Secure / Defend / Thwart AI</t>
  </si>
  <si>
    <t>Draft cybersecurity profile</t>
  </si>
  <si>
    <t>Enterprise AI</t>
  </si>
  <si>
    <t>Preliminary draft / lifecycle watch</t>
  </si>
  <si>
    <t>2025 iprd</t>
  </si>
  <si>
    <t>Apply CSF outcomes to secure AI components, use AI for defence and counter AI-enabled attacks.</t>
  </si>
  <si>
    <t>CSF outcome-to-control/test crosswalk</t>
  </si>
  <si>
    <t>Security capabilities; S1–S8</t>
  </si>
  <si>
    <t>Baseline omission</t>
  </si>
  <si>
    <t>Watch and provisional crosswalk</t>
  </si>
  <si>
    <t>https://csrc.nist.gov/pubs/ir/8596/iprd</t>
  </si>
  <si>
    <t>STD-028</t>
  </si>
  <si>
    <t>NIST SP 800-53 Rev. 5 / COSAiS overlays</t>
  </si>
  <si>
    <t>AI security control overlays</t>
  </si>
  <si>
    <t>Security/privacy control catalogue and draft AI overlays</t>
  </si>
  <si>
    <t>Enterprise/agentic AI</t>
  </si>
  <si>
    <t>Voluntary/contractual; mandatory in specified US federal contexts</t>
  </si>
  <si>
    <t>Base published; AI overlays developing</t>
  </si>
  <si>
    <t>Rev.5</t>
  </si>
  <si>
    <t>Tailor security/privacy controls for predictive, generative, single-agent, multi-agent and developer contexts.</t>
  </si>
  <si>
    <t>Overlay selection, control implementation and assessment evidence</t>
  </si>
  <si>
    <t>Security capabilities; S3/S5/S7</t>
  </si>
  <si>
    <t>Base in January registry; overlays absent</t>
  </si>
  <si>
    <t>Track named overlays</t>
  </si>
  <si>
    <t>https://csrc.nist.gov/projects/cosais</t>
  </si>
  <si>
    <t>Partial — reference only</t>
  </si>
  <si>
    <t>Personal data; Generative AI; Agentic AI</t>
  </si>
  <si>
    <t>STD-029</t>
  </si>
  <si>
    <t>NIST AI Agent Standards Initiative</t>
  </si>
  <si>
    <t>Agent standards discovery</t>
  </si>
  <si>
    <t>Standards initiative / discovery source</t>
  </si>
  <si>
    <t>Not a standard</t>
  </si>
  <si>
    <t>Active initiative</t>
  </si>
  <si>
    <t>Track concrete publications on agent security, identity, authorization, interoperability and evaluation; do not create tests from initiative-page changes alone.</t>
  </si>
  <si>
    <t>Canonical deliverable monitoring</t>
  </si>
  <si>
    <t>Standards monitoring</t>
  </si>
  <si>
    <t>Add as source, not conformance item</t>
  </si>
  <si>
    <t>https://www.nist.gov/artificial-intelligence/ai-agent-standards-initiative</t>
  </si>
  <si>
    <t>STD-030</t>
  </si>
  <si>
    <t>NIST NCCoE Software and AI Agent Identity and Authorization concept paper</t>
  </si>
  <si>
    <t>Agent identity / authorization</t>
  </si>
  <si>
    <t>NIST NCCoE</t>
  </si>
  <si>
    <t>Draft concept paper</t>
  </si>
  <si>
    <t>Non-normative draft</t>
  </si>
  <si>
    <t>Comment period closed</t>
  </si>
  <si>
    <t>Use unique non-human identities, scoped/delegated authority, context-aware authorization, non-repudiation and provenance.</t>
  </si>
  <si>
    <t>Identity, credential, delegation and log tests</t>
  </si>
  <si>
    <t>has_agent_authentication; has_tool_authorisation</t>
  </si>
  <si>
    <t>Add provisional test gaps</t>
  </si>
  <si>
    <t>https://www.nccoe.nist.gov/sites/default/files/2026-02/accelerating-the-adoption-of-software-and-ai-agent-identity-and-authorization-concept-paper.pdf</t>
  </si>
  <si>
    <t>Security and cybersecurity; Logging and traceability; Governance and accountability</t>
  </si>
  <si>
    <t>STD-031</t>
  </si>
  <si>
    <t>NIST Cybersecurity Framework 2.0</t>
  </si>
  <si>
    <t>Govern / Identify / Protect / Detect / Respond / Recover</t>
  </si>
  <si>
    <t>Cybersecurity framework</t>
  </si>
  <si>
    <t>2.0</t>
  </si>
  <si>
    <t>Manage enterprise cyber risk including AI assets and dependencies.</t>
  </si>
  <si>
    <t>Profile, target state, gaps and evidence</t>
  </si>
  <si>
    <t>Security capabilities</t>
  </si>
  <si>
    <t>AI asset overlay</t>
  </si>
  <si>
    <t>https://www.nist.gov/cyberframework</t>
  </si>
  <si>
    <t>STD-032</t>
  </si>
  <si>
    <t>OWASP Top 10 for LLM Applications 2025</t>
  </si>
  <si>
    <t>LLM application risks</t>
  </si>
  <si>
    <t>OWASP GenAI Security Project</t>
  </si>
  <si>
    <t>Threat taxonomy / guidance</t>
  </si>
  <si>
    <t>LLM applications</t>
  </si>
  <si>
    <t>Community best practice</t>
  </si>
  <si>
    <t>Test prompt injection, sensitive disclosure, supply chain, poisoning, improper output handling, excessive agency and related risks.</t>
  </si>
  <si>
    <t>Adversarial test evidence by risk</t>
  </si>
  <si>
    <t>S1/S2/S3/S7/S8</t>
  </si>
  <si>
    <t>Maintain threat mapping</t>
  </si>
  <si>
    <t>https://genai.owasp.org/llm-top-10/</t>
  </si>
  <si>
    <t>Security and cybersecurity; Transparency and disclosure</t>
  </si>
  <si>
    <t>STD-033</t>
  </si>
  <si>
    <t>OWASP Top 10 for Agentic Applications 2026</t>
  </si>
  <si>
    <t>Agentic application risks</t>
  </si>
  <si>
    <t>Agentic threat taxonomy / guidance</t>
  </si>
  <si>
    <t>Test goal/plan manipulation, tool misuse, identity/privilege abuse, memory poisoning, multi-agent trust, cascading failures and oversight bypass.</t>
  </si>
  <si>
    <t>Multi-step agent tests with tool, memory and delegation evidence</t>
  </si>
  <si>
    <t>S1–S7; H1/H3/H4/H7</t>
  </si>
  <si>
    <t>Add agentic threat crosswalk</t>
  </si>
  <si>
    <t>https://genai.owasp.org/resource/owasp-top-10-for-agentic-applications-for-2026/</t>
  </si>
  <si>
    <t>STD-034</t>
  </si>
  <si>
    <t>MITRE ATLAS</t>
  </si>
  <si>
    <t>AI adversary tactics and techniques</t>
  </si>
  <si>
    <t>MITRE</t>
  </si>
  <si>
    <t>Adversarial threat knowledge base</t>
  </si>
  <si>
    <t>AI/ML systems</t>
  </si>
  <si>
    <t>Community knowledge base</t>
  </si>
  <si>
    <t>Actively maintained</t>
  </si>
  <si>
    <t>Living</t>
  </si>
  <si>
    <t>Map observed AI attacks and mitigations to test vectors and evidence without treating the knowledge base as law.</t>
  </si>
  <si>
    <t>Technique-to-test coverage</t>
  </si>
  <si>
    <t>Threat taxonomy; H1/H2/H7</t>
  </si>
  <si>
    <t>Continuous delta ingestion</t>
  </si>
  <si>
    <t>https://atlas.mitre.org/</t>
  </si>
  <si>
    <t>STD-035</t>
  </si>
  <si>
    <t>ENISA AI / frontier AI threat landscapes</t>
  </si>
  <si>
    <t>AI threat intelligence</t>
  </si>
  <si>
    <t>ENISA</t>
  </si>
  <si>
    <t>Threat intelligence / guidance</t>
  </si>
  <si>
    <t>Non-binding agency guidance</t>
  </si>
  <si>
    <t>Active publications</t>
  </si>
  <si>
    <t>Track emerging attack patterns, dependencies, systemic risks and mitigations relevant to EU operators.</t>
  </si>
  <si>
    <t>Threat-to-vector review and evidence</t>
  </si>
  <si>
    <t>Threat taxonomy; S1–S8</t>
  </si>
  <si>
    <t>January registry family</t>
  </si>
  <si>
    <t>Add publication-level monitoring</t>
  </si>
  <si>
    <t>https://www.enisa.europa.eu/topics/artificial-intelligence</t>
  </si>
  <si>
    <t>STD-036</t>
  </si>
  <si>
    <t>CISA/NCSC joint guidance for secure AI / careful adoption</t>
  </si>
  <si>
    <t>Secure AI development/deployment</t>
  </si>
  <si>
    <t>CISA and international cyber agencies</t>
  </si>
  <si>
    <t>Cybersecurity guidance</t>
  </si>
  <si>
    <t>AI systems and agents</t>
  </si>
  <si>
    <t>Non-binding government guidance</t>
  </si>
  <si>
    <t>Apply secure-by-design, supply-chain, access, monitoring, incident and deployment safeguards, including agentic use.</t>
  </si>
  <si>
    <t>Secure lifecycle and adoption checklist evidence</t>
  </si>
  <si>
    <t>S3/S7; incident response</t>
  </si>
  <si>
    <t>Add authoritative security source</t>
  </si>
  <si>
    <t>https://www.cisa.gov/topics/cyber-threats-and-advisories/artificial-intelligence</t>
  </si>
  <si>
    <t>STD-037</t>
  </si>
  <si>
    <t>CoSAI MCP Security Taxonomy</t>
  </si>
  <si>
    <t>MCP threats</t>
  </si>
  <si>
    <t>Coalition for Secure AI</t>
  </si>
  <si>
    <t>Protocol threat taxonomy</t>
  </si>
  <si>
    <t>MCP consumer/provider</t>
  </si>
  <si>
    <t>Industry best practice</t>
  </si>
  <si>
    <t>Maintained</t>
  </si>
  <si>
    <t>v2 (2026)</t>
  </si>
  <si>
    <t>Test malicious servers/tools, prompt injection, confused deputy, token leakage, authorization, schema and supply-chain risks in MCP.</t>
  </si>
  <si>
    <t>MCP client/server adversarial tests</t>
  </si>
  <si>
    <t>has_mcp_consumer; has_mcp_provider; S3/S7</t>
  </si>
  <si>
    <t>Add MCP test vectors</t>
  </si>
  <si>
    <t>https://github.com/cosai-oasis/mcp-security</t>
  </si>
  <si>
    <t>STD-038</t>
  </si>
  <si>
    <t>AIUC-1</t>
  </si>
  <si>
    <t>Agent assurance safeguards</t>
  </si>
  <si>
    <t>AIUC</t>
  </si>
  <si>
    <t>Commercial assurance/certification framework</t>
  </si>
  <si>
    <t>AI agents</t>
  </si>
  <si>
    <t>Private voluntary scheme</t>
  </si>
  <si>
    <t>Published and updated periodically</t>
  </si>
  <si>
    <t>Current version to monitor</t>
  </si>
  <si>
    <t>Assess security, safety, reliability, transparency, accountability and data/privacy safeguards for AI agents with recurring testing.</t>
  </si>
  <si>
    <t>Safeguard mapping, audit evidence and quarterly test cadence</t>
  </si>
  <si>
    <t>Omitted from January registry</t>
  </si>
  <si>
    <t>Competitive/control-gap crosswalk only</t>
  </si>
  <si>
    <t>https://aiuc.com/updates/introducing-aiuc-1</t>
  </si>
  <si>
    <t>Personal data; Agentic AI</t>
  </si>
  <si>
    <t>Safety and robustness; Privacy and data protection; Documentation and conformity; Transparency and disclosure; Governance and accountability</t>
  </si>
  <si>
    <t>STD-039</t>
  </si>
  <si>
    <t>OECD AI Principles</t>
  </si>
  <si>
    <t>Trustworthy AI principles</t>
  </si>
  <si>
    <t>OECD</t>
  </si>
  <si>
    <t>Intergovernmental recommendation</t>
  </si>
  <si>
    <t>Non-binding recommendation</t>
  </si>
  <si>
    <t>Active; updated 2024</t>
  </si>
  <si>
    <t>Promote inclusive benefit, human rights/fairness/privacy, transparency, robustness/security/safety and accountability.</t>
  </si>
  <si>
    <t>Principle-to-control and impact mapping</t>
  </si>
  <si>
    <t>Global principles overlay</t>
  </si>
  <si>
    <t>https://oecd.ai/en/ai-principles</t>
  </si>
  <si>
    <t>STD-040</t>
  </si>
  <si>
    <t>UNESCO Recommendation on the Ethics of AI</t>
  </si>
  <si>
    <t>Ethical AI policy actions</t>
  </si>
  <si>
    <t>UNESCO</t>
  </si>
  <si>
    <t>Address human rights, proportionality, safety, fairness, sustainability, privacy, oversight, transparency and responsibility.</t>
  </si>
  <si>
    <t>Impact/governance crosswalk</t>
  </si>
  <si>
    <t>Governance; impact assessment</t>
  </si>
  <si>
    <t>Ethics overlay</t>
  </si>
  <si>
    <t>https://www.unesco.org/en/legal-affairs/recommendation-ethics-artificial-intelligence</t>
  </si>
  <si>
    <t>Fairness and non-discrimination; Privacy and data protection; Risk and impact management; Transparency and disclosure; Governance and accountability</t>
  </si>
  <si>
    <t>STD-041</t>
  </si>
  <si>
    <t>G7 Hiroshima Process International Code of Conduct / Reporting Framework</t>
  </si>
  <si>
    <t>Advanced AI developer commitments</t>
  </si>
  <si>
    <t>G7 / OECD</t>
  </si>
  <si>
    <t>Voluntary code and reporting framework</t>
  </si>
  <si>
    <t>Advanced AI / foundation model developer</t>
  </si>
  <si>
    <t>Voluntary</t>
  </si>
  <si>
    <t>2023–2025</t>
  </si>
  <si>
    <t>Identify/evaluate risks, report incidents, secure models, publish transparency information, invest in controls and content authentication.</t>
  </si>
  <si>
    <t>Developer transparency report, evaluations and incident evidence</t>
  </si>
  <si>
    <t>H4/H6; provenance; incident response</t>
  </si>
  <si>
    <t>Frontier developer profile</t>
  </si>
  <si>
    <t>https://oecd.ai/en/g7-hiroshima-process</t>
  </si>
  <si>
    <t>Incident reporting; Security and cybersecurity; Transparency and disclosure</t>
  </si>
  <si>
    <t>STD-042</t>
  </si>
  <si>
    <t>IEEE 7000-2021</t>
  </si>
  <si>
    <t>Value-based engineering</t>
  </si>
  <si>
    <t>IEEE</t>
  </si>
  <si>
    <t>Ethical value-based design standard</t>
  </si>
  <si>
    <t>AI-enabled systems</t>
  </si>
  <si>
    <t>Translate stakeholder values and ethical concerns into system requirements, risk controls and evidence.</t>
  </si>
  <si>
    <t>Stakeholder/value analysis and traceability</t>
  </si>
  <si>
    <t>Requirements traceability</t>
  </si>
  <si>
    <t>Ethics-to-test mapping</t>
  </si>
  <si>
    <t>https://standards.ieee.org/ieee/7000/6781/</t>
  </si>
  <si>
    <t>STD-043</t>
  </si>
  <si>
    <t>IEEE 7010-2020</t>
  </si>
  <si>
    <t>Well-being impact assessment</t>
  </si>
  <si>
    <t>Well-being impact assessment standard</t>
  </si>
  <si>
    <t>AI affecting people</t>
  </si>
  <si>
    <t>Identify stakeholders, indicators and positive/negative well-being effects and monitor them over time.</t>
  </si>
  <si>
    <t>Impact assessment and indicators</t>
  </si>
  <si>
    <t>Impact assessment; H5</t>
  </si>
  <si>
    <t>Impact overlay</t>
  </si>
  <si>
    <t>https://standards.ieee.org/ieee/7010/7718/</t>
  </si>
  <si>
    <t>STD-044</t>
  </si>
  <si>
    <t>IEEE 3311-2026</t>
  </si>
  <si>
    <t>Vehicle AI architecture/interfaces</t>
  </si>
  <si>
    <t>Connected autonomous vehicle AI architecture standard</t>
  </si>
  <si>
    <t>Automotive</t>
  </si>
  <si>
    <t>Connected autonomous vehicles</t>
  </si>
  <si>
    <t>Voluntary sector standard</t>
  </si>
  <si>
    <t>Describe subsystems, AI workflows/modules and exchanged data for connected autonomous vehicles.</t>
  </si>
  <si>
    <t>Architecture, interface, provenance and integration tests</t>
  </si>
  <si>
    <t>Automotive pack; Tier 2 graph</t>
  </si>
  <si>
    <t>Conditional automotive mapping</t>
  </si>
  <si>
    <t>https://standards.ieee.org/ieee/3311/12310/</t>
  </si>
  <si>
    <t>STD-045</t>
  </si>
  <si>
    <t>Trustworthy generative/agentic enterprise AI</t>
  </si>
  <si>
    <t>Standards project</t>
  </si>
  <si>
    <t>Enterprise agents</t>
  </si>
  <si>
    <t>Draft project; no conformance claim</t>
  </si>
  <si>
    <t>Active project</t>
  </si>
  <si>
    <t>PAR approved 2026</t>
  </si>
  <si>
    <t>Project targets tool use, task sequencing, grounding, provenance, trace logs, monitoring and human escalation.</t>
  </si>
  <si>
    <t>Watch draft/publication; provisional gap map</t>
  </si>
  <si>
    <t>S3/S4/S6/S8</t>
  </si>
  <si>
    <t>https://standards.ieee.org/ieee/7022/12533/</t>
  </si>
  <si>
    <t>Human oversight; Monitoring and drift; Logging and traceability</t>
  </si>
  <si>
    <t>STD-046</t>
  </si>
  <si>
    <t>Model Context Protocol specification</t>
  </si>
  <si>
    <t>MCP protocol/security controls</t>
  </si>
  <si>
    <t>MCP maintainers / Linux Foundation ecosystem</t>
  </si>
  <si>
    <t>Interoperability protocol</t>
  </si>
  <si>
    <t>Protocol specification, not assurance standard</t>
  </si>
  <si>
    <t>Implement transport, authentication/authorization, capability negotiation, schemas and security guidance correctly.</t>
  </si>
  <si>
    <t>Protocol conformance plus abuse/security tests</t>
  </si>
  <si>
    <t>has_mcp_consumer; has_mcp_provider</t>
  </si>
  <si>
    <t>Separate conformance from security</t>
  </si>
  <si>
    <t>https://modelcontextprotocol.io/specification/</t>
  </si>
  <si>
    <t>STD-047</t>
  </si>
  <si>
    <t>Agent2Agent (A2A) protocol</t>
  </si>
  <si>
    <t>Agent interoperability/security</t>
  </si>
  <si>
    <t>Linux Foundation project</t>
  </si>
  <si>
    <t>Inter-agent interoperability protocol</t>
  </si>
  <si>
    <t>Multi-agent systems</t>
  </si>
  <si>
    <t>Implement discovery, tasks, messages, artifacts, authentication and authorization with trust-boundary controls.</t>
  </si>
  <si>
    <t>Protocol conformance, identity, delegation and message-integrity tests</t>
  </si>
  <si>
    <t>has_a2a_protocol; has_agent_authentication</t>
  </si>
  <si>
    <t>January registry had inaccurate provenance</t>
  </si>
  <si>
    <t>Correct record and add security tests</t>
  </si>
  <si>
    <t>https://a2a-protocol.org/latest/</t>
  </si>
  <si>
    <t>STD-048</t>
  </si>
  <si>
    <t>C2PA Technical Specification</t>
  </si>
  <si>
    <t>Content credentials</t>
  </si>
  <si>
    <t>Coalition for Content Provenance and Authenticity</t>
  </si>
  <si>
    <t>Content provenance standard</t>
  </si>
  <si>
    <t>Synthetic content systems</t>
  </si>
  <si>
    <t>Bind signed provenance assertions to digital content and preserve/verify them across transformations.</t>
  </si>
  <si>
    <t>Credential generation, verification, persistence and tamper tests</t>
  </si>
  <si>
    <t>Provenance test profile</t>
  </si>
  <si>
    <t>https://c2pa.org/specifications/specifications/2.2/specs/C2PA_Specification.html</t>
  </si>
  <si>
    <t>STD-049</t>
  </si>
  <si>
    <t>ISO 26262 / ISO 21448 / ISO/SAE 21434</t>
  </si>
  <si>
    <t>Automotive safety/cyber lifecycle</t>
  </si>
  <si>
    <t>ISO/SAE</t>
  </si>
  <si>
    <t>Automotive safety and cybersecurity standards</t>
  </si>
  <si>
    <t>Vehicle AI</t>
  </si>
  <si>
    <t>Voluntary but commonly required/contractual; regulatory relevance</t>
  </si>
  <si>
    <t>Published editions</t>
  </si>
  <si>
    <t>Current editions</t>
  </si>
  <si>
    <t>Apply functional safety, intended-functionality safety and automotive cybersecurity engineering to AI-enabled vehicle functions.</t>
  </si>
  <si>
    <t>Hazard, SOTIF, threat, validation and lifecycle evidence</t>
  </si>
  <si>
    <t>Automotive domain; H5/H7</t>
  </si>
  <si>
    <t>ISO 26262 in January registry</t>
  </si>
  <si>
    <t>Complete automotive standards pack</t>
  </si>
  <si>
    <t>https://www.iso.org/committee/5383568/x/catalogue/</t>
  </si>
  <si>
    <t>STD-050</t>
  </si>
  <si>
    <t>UNECE UN Regulation No. 155</t>
  </si>
  <si>
    <t>Cybersecurity management system</t>
  </si>
  <si>
    <t>UNECE WP.29</t>
  </si>
  <si>
    <t>Vehicle type-approval regulation</t>
  </si>
  <si>
    <t>Vehicles/vehicle systems</t>
  </si>
  <si>
    <t>Binding where adopted into type-approval regime</t>
  </si>
  <si>
    <t>Vehicle manufacturers must operate lifecycle cyber risk, monitoring, response and supplier controls supporting type approval.</t>
  </si>
  <si>
    <t>CSMS, threat assessment, monitoring and incident evidence</t>
  </si>
  <si>
    <t>Automotive pack; S7; incident response</t>
  </si>
  <si>
    <t>Maintain automotive cyber mapping</t>
  </si>
  <si>
    <t>https://unece.org/transport/documents/2021/03/standards/un-regulation-no-155-cyber-security-and-cyber-security</t>
  </si>
  <si>
    <t>Supply-chain assurance; Security and cybersecurity; Monitoring and drift; Risk and impact management; Governance and accountability</t>
  </si>
  <si>
    <t>STD-051</t>
  </si>
  <si>
    <t>IEC 62304 / ISO 14971 / ISO 13485 / ISO/TS 24971-2</t>
  </si>
  <si>
    <t>Medical AI lifecycle/risk/QMS</t>
  </si>
  <si>
    <t>IEC/ISO</t>
  </si>
  <si>
    <t>Medical device lifecycle, risk and quality standards</t>
  </si>
  <si>
    <t>Voluntary; regulatory recognition varies</t>
  </si>
  <si>
    <t>Published editions; ISO/TS 24971-2 published 2026</t>
  </si>
  <si>
    <t>Control software lifecycle, medical-device risk, QMS and ML-specific risk for in-scope medical devices; verify exact scope/exclusions.</t>
  </si>
  <si>
    <t>Lifecycle, risk, validation, clinical and QMS evidence</t>
  </si>
  <si>
    <t>Healthcare pack; H5/H7</t>
  </si>
  <si>
    <t>Partially referenced in KB</t>
  </si>
  <si>
    <t>Complete healthcare crosswalk</t>
  </si>
  <si>
    <t>https://www.iso.org/standard/24971-2</t>
  </si>
  <si>
    <t>STD-052</t>
  </si>
  <si>
    <t>BCBS 239 / SR 11-7 / PRA SS1/23 / FCA Consumer Duty</t>
  </si>
  <si>
    <t>Financial model/data/customer governance</t>
  </si>
  <si>
    <t>BCBS / US Federal Reserve / PRA / FCA</t>
  </si>
  <si>
    <t>Financial-sector governance frameworks</t>
  </si>
  <si>
    <t>Financial AI/models</t>
  </si>
  <si>
    <t>Binding/supervisory expectations depend on entity/jurisdiction</t>
  </si>
  <si>
    <t>Govern model inventory, development, independent validation, data aggregation, accountability and customer outcomes.</t>
  </si>
  <si>
    <t>Model inventory, validation, data lineage and outcome monitoring</t>
  </si>
  <si>
    <t>Finance domain pack; data_lineage; bias</t>
  </si>
  <si>
    <t>Jurisdiction-specific finance overlay</t>
  </si>
  <si>
    <t>https://www.bankofengland.co.uk/prudential-regulation/publication/2023/may/model-risk-management-principles-for-banks-supervisory-statement</t>
  </si>
  <si>
    <t>Fairness and non-discrimination; Data quality and governance; Governance and accountability</t>
  </si>
  <si>
    <t>Global AI applicability registry - use case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</si>
</sst>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7"/>
      <color rgb="FFFFFFFF"/>
      <name val="Arial"/>
      <family val="2"/>
    </font>
    <font>
      <i/>
      <sz val="10"/>
      <color rgb="FF374151"/>
      <name val="Arial"/>
      <family val="2"/>
    </font>
    <font>
      <b/>
      <sz val="11"/>
      <color rgb="FFFFFFFF"/>
      <name val="Arial"/>
      <family val="2"/>
    </font>
    <font>
      <b/>
      <sz val="11"/>
      <color rgb="FF92400E"/>
      <name val="Arial"/>
      <family val="2"/>
    </font>
    <font>
      <sz val="10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i/>
      <sz val="9"/>
      <color rgb="FF374151"/>
      <name val="Arial"/>
      <family val="2"/>
    </font>
    <font>
      <sz val="9"/>
      <color rgb="FF0563C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374151"/>
      </patternFill>
    </fill>
    <fill>
      <patternFill patternType="solid">
        <fgColor rgb="FF92400E"/>
      </patternFill>
    </fill>
    <fill>
      <patternFill patternType="solid">
        <fgColor rgb="FFFEF3C7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4" borderId="1" xfId="0" applyFont="1" applyFill="1" applyBorder="1"/>
    <xf numFmtId="0" fontId="0" fillId="0" borderId="1" xfId="0" applyBorder="1"/>
    <xf numFmtId="0" fontId="4" fillId="6" borderId="1" xfId="0" applyFont="1" applyFill="1" applyBorder="1"/>
    <xf numFmtId="0" fontId="7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3" fillId="4" borderId="0" xfId="0" applyFont="1" applyFill="1"/>
    <xf numFmtId="0" fontId="5" fillId="7" borderId="0" xfId="0" applyFont="1" applyFill="1" applyAlignment="1">
      <alignment vertical="top" wrapText="1"/>
    </xf>
    <xf numFmtId="0" fontId="3" fillId="5" borderId="0" xfId="0" applyFont="1" applyFill="1"/>
    <xf numFmtId="0" fontId="6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3" borderId="0" xfId="0" applyFont="1" applyFill="1" applyAlignment="1">
      <alignment vertical="top" wrapText="1"/>
    </xf>
  </cellXfs>
  <cellStyles count="1">
    <cellStyle name="Normal" xfId="0" builtinId="0"/>
  </cellStyles>
  <dxfs count="12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E40AF"/>
      </font>
      <fill>
        <patternFill patternType="solid">
          <bgColor rgb="FFDBEAFE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5B21B6"/>
      </font>
      <fill>
        <patternFill patternType="solid">
          <bgColor rgb="FFF3E8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gulationsTable" displayName="RegulationsTable" ref="A5:AA134" totalsRowShown="0">
  <autoFilter ref="A5:AA134" xr:uid="{00000000-0009-0000-0100-000002000000}"/>
  <tableColumns count="27">
    <tableColumn id="1" xr3:uid="{00000000-0010-0000-0100-000001000000}" name="ID"/>
    <tableColumn id="2" xr3:uid="{00000000-0010-0000-0100-000002000000}" name="Instrument"/>
    <tableColumn id="3" xr3:uid="{00000000-0010-0000-0100-000003000000}" name="Article / section"/>
    <tableColumn id="4" xr3:uid="{00000000-0010-0000-0100-000004000000}" name="Provision type"/>
    <tableColumn id="5" xr3:uid="{00000000-0010-0000-0100-000005000000}" name="Region"/>
    <tableColumn id="6" xr3:uid="{00000000-0010-0000-0100-000006000000}" name="Jurisdiction"/>
    <tableColumn id="7" xr3:uid="{00000000-0010-0000-0100-000007000000}" name="Sector"/>
    <tableColumn id="8" xr3:uid="{00000000-0010-0000-0100-000008000000}" name="Regulated role"/>
    <tableColumn id="9" xr3:uid="{00000000-0010-0000-0100-000009000000}" name="Authority level"/>
    <tableColumn id="10" xr3:uid="{00000000-0010-0000-0100-00000A000000}" name="Enforcement status"/>
    <tableColumn id="11" xr3:uid="{00000000-0010-0000-0100-00000B000000}" name="Effective / milestone"/>
    <tableColumn id="12" xr3:uid="{00000000-0010-0000-0100-00000C000000}" name="Applicability trigger"/>
    <tableColumn id="13" xr3:uid="{00000000-0010-0000-0100-00000D000000}" name="What it means"/>
    <tableColumn id="14" xr3:uid="{00000000-0010-0000-0100-00000E000000}" name="Expected evidence / test"/>
    <tableColumn id="15" xr3:uid="{00000000-0010-0000-0100-00000F000000}" name="Regulator / authority"/>
    <tableColumn id="16" xr3:uid="{00000000-0010-0000-0100-000010000000}" name="Consequence"/>
    <tableColumn id="17" xr3:uid="{00000000-0010-0000-0100-000011000000}" name="BASTYN capability / surface"/>
    <tableColumn id="18" xr3:uid="{00000000-0010-0000-0100-000012000000}" name="Current BASTYN evidence"/>
    <tableColumn id="19" xr3:uid="{00000000-0010-0000-0100-000013000000}" name="Known planned coverage"/>
    <tableColumn id="20" xr3:uid="{00000000-0010-0000-0100-000014000000}" name="Official source"/>
    <tableColumn id="21" xr3:uid="{00000000-0010-0000-0100-000015000000}" name="Source checked"/>
    <tableColumn id="22" xr3:uid="{00000000-0010-0000-0100-000016000000}" name="Review status"/>
    <tableColumn id="23" xr3:uid="{00000000-0010-0000-0100-000017000000}" name="BASTYN coverage"/>
    <tableColumn id="24" xr3:uid="{00000000-0010-0000-0100-000018000000}" name="Applicability facts"/>
    <tableColumn id="25" xr3:uid="{00000000-0010-0000-0100-000019000000}" name="Use-case match"/>
    <tableColumn id="26" xr3:uid="{00000000-0010-0000-0100-00001A000000}" name="Primary control theme"/>
    <tableColumn id="27" xr3:uid="{00000000-0010-0000-0100-00001B000000}" name="Related control them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tandardsTable" displayName="StandardsTable" ref="A5:Y57" totalsRowShown="0">
  <autoFilter ref="A5:Y57" xr:uid="{00000000-0009-0000-0100-000003000000}"/>
  <tableColumns count="25">
    <tableColumn id="1" xr3:uid="{00000000-0010-0000-0200-000001000000}" name="ID"/>
    <tableColumn id="2" xr3:uid="{00000000-0010-0000-0200-000002000000}" name="Standard / framework"/>
    <tableColumn id="3" xr3:uid="{00000000-0010-0000-0200-000003000000}" name="Control family"/>
    <tableColumn id="4" xr3:uid="{00000000-0010-0000-0200-000004000000}" name="Issuer"/>
    <tableColumn id="5" xr3:uid="{00000000-0010-0000-0200-000005000000}" name="Type"/>
    <tableColumn id="6" xr3:uid="{00000000-0010-0000-0200-000006000000}" name="Region"/>
    <tableColumn id="7" xr3:uid="{00000000-0010-0000-0200-000007000000}" name="Sector"/>
    <tableColumn id="8" xr3:uid="{00000000-0010-0000-0200-000008000000}" name="System scope"/>
    <tableColumn id="9" xr3:uid="{00000000-0010-0000-0200-000009000000}" name="Normative status"/>
    <tableColumn id="10" xr3:uid="{00000000-0010-0000-0200-00000A000000}" name="Lifecycle status"/>
    <tableColumn id="11" xr3:uid="{00000000-0010-0000-0200-00000B000000}" name="Version"/>
    <tableColumn id="12" xr3:uid="{00000000-0010-0000-0200-00000C000000}" name="What it means"/>
    <tableColumn id="13" xr3:uid="{00000000-0010-0000-0200-00000D000000}" name="Expected evidence / test"/>
    <tableColumn id="14" xr3:uid="{00000000-0010-0000-0200-00000E000000}" name="BASTYN capability / surface"/>
    <tableColumn id="15" xr3:uid="{00000000-0010-0000-0200-00000F000000}" name="Current BASTYN evidence"/>
    <tableColumn id="16" xr3:uid="{00000000-0010-0000-0200-000010000000}" name="Known planned coverage"/>
    <tableColumn id="17" xr3:uid="{00000000-0010-0000-0200-000011000000}" name="Priority"/>
    <tableColumn id="18" xr3:uid="{00000000-0010-0000-0200-000012000000}" name="Official source"/>
    <tableColumn id="19" xr3:uid="{00000000-0010-0000-0200-000013000000}" name="Source checked"/>
    <tableColumn id="20" xr3:uid="{00000000-0010-0000-0200-000014000000}" name="Review status"/>
    <tableColumn id="21" xr3:uid="{00000000-0010-0000-0200-000015000000}" name="BASTYN coverage"/>
    <tableColumn id="22" xr3:uid="{00000000-0010-0000-0200-000016000000}" name="Applicability facts"/>
    <tableColumn id="23" xr3:uid="{00000000-0010-0000-0200-000017000000}" name="Use-case match"/>
    <tableColumn id="24" xr3:uid="{00000000-0010-0000-0200-000018000000}" name="Primary control theme"/>
    <tableColumn id="25" xr3:uid="{00000000-0010-0000-0200-000019000000}" name="Related control them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rolOverlapTable" displayName="ControlOverlapTable" ref="A5:K21" totalsRowShown="0">
  <autoFilter ref="A5:K21" xr:uid="{00000000-0009-0000-0100-000001000000}"/>
  <tableColumns count="11">
    <tableColumn id="1" xr3:uid="{00000000-0010-0000-0000-000001000000}" name="Control theme"/>
    <tableColumn id="2" xr3:uid="{00000000-0010-0000-0000-000002000000}" name="Unique regulations"/>
    <tableColumn id="3" xr3:uid="{00000000-0010-0000-0000-000003000000}" name="Regulatory obligation rows"/>
    <tableColumn id="4" xr3:uid="{00000000-0010-0000-0000-000004000000}" name="Unique standards / frameworks"/>
    <tableColumn id="5" xr3:uid="{00000000-0010-0000-0000-000005000000}" name="Standard control-family rows"/>
    <tableColumn id="6" xr3:uid="{00000000-0010-0000-0000-000006000000}" name="Regulations with current / partial BASTYN"/>
    <tableColumn id="7" xr3:uid="{00000000-0010-0000-0000-000007000000}" name="Standards with current / partial BASTYN"/>
    <tableColumn id="8" xr3:uid="{00000000-0010-0000-0000-000008000000}" name="BASTYN gap rows"/>
    <tableColumn id="9" xr3:uid="{00000000-0010-0000-0000-000009000000}" name="Example regulations"/>
    <tableColumn id="10" xr3:uid="{00000000-0010-0000-0000-00000A000000}" name="Example standards / frameworks"/>
    <tableColumn id="11" xr3:uid="{00000000-0010-0000-0000-00000B000000}" name="Interpretati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A0605"/>
  </sheetPr>
  <dimension ref="A2:H20"/>
  <sheetViews>
    <sheetView showGridLines="0" tabSelected="1" workbookViewId="0">
      <pane ySplit="5" topLeftCell="A6" activePane="bottomLeft" state="frozen"/>
      <selection pane="bottomLeft" activeCell="D16" sqref="D16:H20"/>
    </sheetView>
  </sheetViews>
  <sheetFormatPr baseColWidth="10" defaultColWidth="8.83203125" defaultRowHeight="14"/>
  <cols>
    <col min="1" max="1" width="30" customWidth="1"/>
    <col min="2" max="2" width="28" customWidth="1"/>
    <col min="4" max="8" width="20" customWidth="1"/>
  </cols>
  <sheetData>
    <row r="2" spans="1:8" ht="28" customHeight="1">
      <c r="A2" s="9" t="s">
        <v>2148</v>
      </c>
      <c r="B2" s="10"/>
      <c r="C2" s="10"/>
      <c r="D2" s="10"/>
      <c r="E2" s="10"/>
      <c r="F2" s="10"/>
      <c r="G2" s="10"/>
      <c r="H2" s="10"/>
    </row>
    <row r="3" spans="1:8" ht="32" customHeight="1">
      <c r="A3" s="11" t="s">
        <v>0</v>
      </c>
      <c r="B3" s="10"/>
      <c r="C3" s="10"/>
      <c r="D3" s="10"/>
      <c r="E3" s="10"/>
      <c r="F3" s="10"/>
      <c r="G3" s="10"/>
      <c r="H3" s="10"/>
    </row>
    <row r="5" spans="1:8">
      <c r="A5" s="1" t="s">
        <v>1</v>
      </c>
      <c r="B5" s="1" t="s">
        <v>2</v>
      </c>
      <c r="D5" s="12" t="s">
        <v>3</v>
      </c>
      <c r="E5" s="12"/>
      <c r="F5" s="12"/>
      <c r="G5" s="12"/>
      <c r="H5" s="12"/>
    </row>
    <row r="6" spans="1:8" ht="25" customHeight="1">
      <c r="A6" s="2" t="s">
        <v>4</v>
      </c>
      <c r="B6" s="3" t="s">
        <v>5</v>
      </c>
      <c r="D6" s="13" t="s">
        <v>6</v>
      </c>
      <c r="E6" s="13"/>
      <c r="F6" s="13"/>
      <c r="G6" s="13"/>
      <c r="H6" s="13"/>
    </row>
    <row r="7" spans="1:8" ht="25" customHeight="1">
      <c r="A7" s="2" t="s">
        <v>7</v>
      </c>
      <c r="B7" s="3" t="s">
        <v>5</v>
      </c>
      <c r="D7" s="13"/>
      <c r="E7" s="13"/>
      <c r="F7" s="13"/>
      <c r="G7" s="13"/>
      <c r="H7" s="13"/>
    </row>
    <row r="8" spans="1:8" ht="25" customHeight="1">
      <c r="A8" s="2" t="s">
        <v>8</v>
      </c>
      <c r="B8" s="3" t="s">
        <v>5</v>
      </c>
      <c r="D8" s="13"/>
      <c r="E8" s="13"/>
      <c r="F8" s="13"/>
      <c r="G8" s="13"/>
      <c r="H8" s="13"/>
    </row>
    <row r="9" spans="1:8" ht="25" customHeight="1">
      <c r="A9" s="2" t="s">
        <v>9</v>
      </c>
      <c r="B9" s="3" t="s">
        <v>5</v>
      </c>
      <c r="D9" s="13"/>
      <c r="E9" s="13"/>
      <c r="F9" s="13"/>
      <c r="G9" s="13"/>
      <c r="H9" s="13"/>
    </row>
    <row r="10" spans="1:8" ht="25" customHeight="1">
      <c r="A10" s="2" t="s">
        <v>10</v>
      </c>
      <c r="B10" s="3" t="s">
        <v>5</v>
      </c>
      <c r="D10" s="13"/>
      <c r="E10" s="13"/>
      <c r="F10" s="13"/>
      <c r="G10" s="13"/>
      <c r="H10" s="13"/>
    </row>
    <row r="11" spans="1:8" ht="25" customHeight="1">
      <c r="A11" s="2" t="s">
        <v>11</v>
      </c>
      <c r="B11" s="3" t="s">
        <v>5</v>
      </c>
      <c r="D11" s="13"/>
      <c r="E11" s="13"/>
      <c r="F11" s="13"/>
      <c r="G11" s="13"/>
      <c r="H11" s="13"/>
    </row>
    <row r="12" spans="1:8" ht="25" customHeight="1">
      <c r="A12" s="2" t="s">
        <v>12</v>
      </c>
      <c r="B12" s="3" t="s">
        <v>5</v>
      </c>
      <c r="D12" s="13"/>
      <c r="E12" s="13"/>
      <c r="F12" s="13"/>
      <c r="G12" s="13"/>
      <c r="H12" s="13"/>
    </row>
    <row r="13" spans="1:8" ht="25" customHeight="1">
      <c r="A13" s="2" t="s">
        <v>13</v>
      </c>
      <c r="B13" s="3" t="s">
        <v>5</v>
      </c>
      <c r="D13" s="13"/>
      <c r="E13" s="13"/>
      <c r="F13" s="13"/>
      <c r="G13" s="13"/>
      <c r="H13" s="13"/>
    </row>
    <row r="14" spans="1:8">
      <c r="A14" s="2" t="s">
        <v>14</v>
      </c>
      <c r="B14" s="3" t="s">
        <v>5</v>
      </c>
    </row>
    <row r="15" spans="1:8">
      <c r="A15" s="2" t="s">
        <v>15</v>
      </c>
      <c r="B15" s="3" t="s">
        <v>5</v>
      </c>
      <c r="D15" s="14" t="s">
        <v>16</v>
      </c>
      <c r="E15" s="14"/>
      <c r="F15" s="14"/>
      <c r="G15" s="14"/>
      <c r="H15" s="14"/>
    </row>
    <row r="16" spans="1:8" ht="25" customHeight="1">
      <c r="A16" s="2" t="s">
        <v>17</v>
      </c>
      <c r="B16" s="3" t="s">
        <v>5</v>
      </c>
      <c r="D16" s="13" t="s">
        <v>18</v>
      </c>
      <c r="E16" s="13"/>
      <c r="F16" s="13"/>
      <c r="G16" s="13"/>
      <c r="H16" s="13"/>
    </row>
    <row r="17" spans="4:8" ht="25" customHeight="1">
      <c r="D17" s="13"/>
      <c r="E17" s="13"/>
      <c r="F17" s="13"/>
      <c r="G17" s="13"/>
      <c r="H17" s="13"/>
    </row>
    <row r="18" spans="4:8" ht="25" customHeight="1">
      <c r="D18" s="13"/>
      <c r="E18" s="13"/>
      <c r="F18" s="13"/>
      <c r="G18" s="13"/>
      <c r="H18" s="13"/>
    </row>
    <row r="19" spans="4:8" ht="25" customHeight="1">
      <c r="D19" s="13"/>
      <c r="E19" s="13"/>
      <c r="F19" s="13"/>
      <c r="G19" s="13"/>
      <c r="H19" s="13"/>
    </row>
    <row r="20" spans="4:8" ht="25" customHeight="1">
      <c r="D20" s="13"/>
      <c r="E20" s="13"/>
      <c r="F20" s="13"/>
      <c r="G20" s="13"/>
      <c r="H20" s="13"/>
    </row>
  </sheetData>
  <mergeCells count="6">
    <mergeCell ref="D16:H20"/>
    <mergeCell ref="A2:H2"/>
    <mergeCell ref="A3:H3"/>
    <mergeCell ref="D5:H5"/>
    <mergeCell ref="D6:H13"/>
    <mergeCell ref="D15:H15"/>
  </mergeCells>
  <dataValidations count="6">
    <dataValidation type="list" sqref="B6" xr:uid="{00000000-0002-0000-0000-000000000000}">
      <formula1>"Any,EU/EEA,United Kingdom,Switzerland,United States,Canada,China,Hong Kong,Japan,South Korea,Singapore,India,Australia,United Arab Emirates,UAE,Saudi Arabia,Qatar,Israel"</formula1>
    </dataValidation>
    <dataValidation type="list" sqref="B7" xr:uid="{00000000-0002-0000-0000-000001000000}">
      <formula1>"Any,Europe,North America,Asia-Pacific,Middle East,International"</formula1>
    </dataValidation>
    <dataValidation type="list" sqref="B8" xr:uid="{00000000-0002-0000-0000-000002000000}">
      <formula1>"Any,All,Finance,Healthcare,Employment,Education,Critical infrastructure,Digital products,Online platforms,Public sector,Media,Automotive,Children,Essential services,Foundation models,Manufacturing,Security,Housing"</formula1>
    </dataValidation>
    <dataValidation type="list" sqref="B9" xr:uid="{00000000-0002-0000-0000-000003000000}">
      <formula1>"Any,Provider,Deployer,Developer,Controller,Processor,Manufacturer,Importer,Distributor,Employer,Service provider,Platform,Federal agency,Government entity,Financial entity,Organization"</formula1>
    </dataValidation>
    <dataValidation type="list" sqref="B10" xr:uid="{00000000-0002-0000-0000-000004000000}">
      <formula1>"Any,All AI,Agentic AI,Generative AI,High-risk AI,Foundation models,Medical-device AI,Connected autonomous vehicles,MCP consumer/provider,Automated decision system,AI models and systems"</formula1>
    </dataValidation>
    <dataValidation type="list" sqref="B11:B16" xr:uid="{00000000-0002-0000-0000-000005000000}">
      <formula1>"Any,Yes,No"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91C1C"/>
  </sheetPr>
  <dimension ref="A2:AA134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D6" sqref="D6"/>
    </sheetView>
  </sheetViews>
  <sheetFormatPr baseColWidth="10" defaultColWidth="8.83203125" defaultRowHeight="14"/>
  <cols>
    <col min="1" max="1" width="10" customWidth="1"/>
    <col min="2" max="2" width="34" customWidth="1"/>
    <col min="3" max="4" width="18" customWidth="1"/>
    <col min="5" max="5" width="16" customWidth="1"/>
    <col min="6" max="7" width="24" customWidth="1"/>
    <col min="8" max="8" width="22" customWidth="1"/>
    <col min="9" max="9" width="18" customWidth="1"/>
    <col min="10" max="10" width="22" customWidth="1"/>
    <col min="11" max="11" width="20" customWidth="1"/>
    <col min="12" max="12" width="38" customWidth="1"/>
    <col min="13" max="13" width="52" customWidth="1"/>
    <col min="14" max="14" width="48" customWidth="1"/>
    <col min="15" max="15" width="26" customWidth="1"/>
    <col min="16" max="16" width="32" customWidth="1"/>
    <col min="17" max="19" width="34" customWidth="1"/>
    <col min="20" max="20" width="46" customWidth="1"/>
    <col min="21" max="21" width="14" customWidth="1"/>
    <col min="22" max="22" width="32" customWidth="1"/>
    <col min="23" max="24" width="28" customWidth="1"/>
    <col min="25" max="25" width="14" customWidth="1"/>
    <col min="26" max="26" width="30" customWidth="1"/>
    <col min="27" max="27" width="46" customWidth="1"/>
  </cols>
  <sheetData>
    <row r="2" spans="1:27" ht="28" customHeight="1">
      <c r="A2" s="15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32" customHeight="1">
      <c r="A3" s="17" t="s">
        <v>80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38" customHeight="1">
      <c r="A5" s="5" t="s">
        <v>81</v>
      </c>
      <c r="B5" s="5" t="s">
        <v>82</v>
      </c>
      <c r="C5" s="5" t="s">
        <v>83</v>
      </c>
      <c r="D5" s="5" t="s">
        <v>84</v>
      </c>
      <c r="E5" s="5" t="s">
        <v>7</v>
      </c>
      <c r="F5" s="5" t="s">
        <v>4</v>
      </c>
      <c r="G5" s="5" t="s">
        <v>8</v>
      </c>
      <c r="H5" s="5" t="s">
        <v>85</v>
      </c>
      <c r="I5" s="5" t="s">
        <v>86</v>
      </c>
      <c r="J5" s="5" t="s">
        <v>87</v>
      </c>
      <c r="K5" s="5" t="s">
        <v>88</v>
      </c>
      <c r="L5" s="5" t="s">
        <v>89</v>
      </c>
      <c r="M5" s="5" t="s">
        <v>90</v>
      </c>
      <c r="N5" s="5" t="s">
        <v>91</v>
      </c>
      <c r="O5" s="5" t="s">
        <v>92</v>
      </c>
      <c r="P5" s="5" t="s">
        <v>93</v>
      </c>
      <c r="Q5" s="5" t="s">
        <v>94</v>
      </c>
      <c r="R5" s="5" t="s">
        <v>95</v>
      </c>
      <c r="S5" s="5" t="s">
        <v>96</v>
      </c>
      <c r="T5" s="5" t="s">
        <v>97</v>
      </c>
      <c r="U5" s="5" t="s">
        <v>98</v>
      </c>
      <c r="V5" s="5" t="s">
        <v>99</v>
      </c>
      <c r="W5" s="5" t="s">
        <v>100</v>
      </c>
      <c r="X5" s="5" t="s">
        <v>101</v>
      </c>
      <c r="Y5" s="5" t="s">
        <v>102</v>
      </c>
      <c r="Z5" s="5" t="s">
        <v>103</v>
      </c>
      <c r="AA5" s="5" t="s">
        <v>104</v>
      </c>
    </row>
    <row r="6" spans="1:27" ht="82" customHeight="1">
      <c r="A6" s="6" t="s">
        <v>105</v>
      </c>
      <c r="B6" s="6" t="s">
        <v>106</v>
      </c>
      <c r="C6" s="6" t="s">
        <v>107</v>
      </c>
      <c r="D6" s="6" t="s">
        <v>108</v>
      </c>
      <c r="E6" s="6" t="s">
        <v>109</v>
      </c>
      <c r="F6" s="6" t="s">
        <v>110</v>
      </c>
      <c r="G6" s="6" t="s">
        <v>111</v>
      </c>
      <c r="H6" s="6" t="s">
        <v>112</v>
      </c>
      <c r="I6" s="6" t="s">
        <v>113</v>
      </c>
      <c r="J6" s="6" t="s">
        <v>114</v>
      </c>
      <c r="K6" s="6" t="s">
        <v>115</v>
      </c>
      <c r="L6" s="6" t="s">
        <v>116</v>
      </c>
      <c r="M6" s="6" t="s">
        <v>117</v>
      </c>
      <c r="N6" s="6" t="s">
        <v>118</v>
      </c>
      <c r="O6" s="6" t="s">
        <v>119</v>
      </c>
      <c r="P6" s="6" t="s">
        <v>120</v>
      </c>
      <c r="Q6" s="6" t="s">
        <v>121</v>
      </c>
      <c r="R6" s="6" t="s">
        <v>122</v>
      </c>
      <c r="S6" s="6" t="s">
        <v>123</v>
      </c>
      <c r="T6" s="8" t="s">
        <v>124</v>
      </c>
      <c r="U6" s="6" t="s">
        <v>125</v>
      </c>
      <c r="V6" s="6" t="s">
        <v>126</v>
      </c>
      <c r="W6" s="6" t="s">
        <v>127</v>
      </c>
      <c r="X6" s="6" t="s">
        <v>128</v>
      </c>
      <c r="Y6" s="6" t="str">
        <f>IF(AND(OR('Use case profile'!$B$6="Any",F6="Global",ISNUMBER(SEARCH('Use case profile'!$B$6,F6))),OR('Use case profile'!$B$7="Any",E6="International",ISNUMBER(SEARCH('Use case profile'!$B$7,E6))),OR('Use case profile'!$B$8="Any",G6="All",ISNUMBER(SEARCH('Use case profile'!$B$8,G6))),OR('Use case profile'!$B$9="Any",H6="All",ISNUMBER(SEARCH('Use case profile'!$B$9,H6))),OR('Use case profile'!$B$10="Any",ISNUMBER(SEARCH('Use case profile'!$B$10,X6&amp;" "&amp;L6&amp;" "&amp;M6))),OR('Use case profile'!$B$11="Any",AND('Use case profile'!$B$11="Yes",ISNUMBER(SEARCH("Personal data",X6))),AND('Use case profile'!$B$11="No",ISERROR(SEARCH("Personal data",X6)))),OR('Use case profile'!$B$12="Any",AND('Use case profile'!$B$12="Yes",ISNUMBER(SEARCH("Consequential decision",X6))),AND('Use case profile'!$B$12="No",ISERROR(SEARCH("Consequential decision",X6)))),OR('Use case profile'!$B$13="Any",AND('Use case profile'!$B$13="Yes",ISNUMBER(SEARCH("Generative AI",X6))),AND('Use case profile'!$B$13="No",ISERROR(SEARCH("Generative AI",X6)))),OR('Use case profile'!$B$14="Any",AND('Use case profile'!$B$14="Yes",ISNUMBER(SEARCH("Biometric or emotion",X6))),AND('Use case profile'!$B$14="No",ISERROR(SEARCH("Biometric or emotion",X6)))),OR('Use case profile'!$B$15="Any",AND('Use case profile'!$B$15="Yes",ISNUMBER(SEARCH("Product with digital elements",X6))),AND('Use case profile'!$B$15="No",ISERROR(SEARCH("Product with digital elements",X6)))),OR('Use case profile'!$B$16="Any",AND('Use case profile'!$B$16="Yes",ISNUMBER(SEARCH("Agentic AI",X6))),AND('Use case profile'!$B$16="No",ISERROR(SEARCH("Agentic AI",X6))))),"CANDIDATE","OUT")</f>
        <v>CANDIDATE</v>
      </c>
      <c r="Z6" s="6" t="s">
        <v>45</v>
      </c>
      <c r="AA6" s="6" t="s">
        <v>77</v>
      </c>
    </row>
    <row r="7" spans="1:27" ht="82" customHeight="1">
      <c r="A7" s="6" t="s">
        <v>129</v>
      </c>
      <c r="B7" s="6" t="s">
        <v>106</v>
      </c>
      <c r="C7" s="6" t="s">
        <v>130</v>
      </c>
      <c r="D7" s="6" t="s">
        <v>131</v>
      </c>
      <c r="E7" s="6" t="s">
        <v>109</v>
      </c>
      <c r="F7" s="6" t="s">
        <v>110</v>
      </c>
      <c r="G7" s="6" t="s">
        <v>132</v>
      </c>
      <c r="H7" s="6" t="s">
        <v>133</v>
      </c>
      <c r="I7" s="6" t="s">
        <v>113</v>
      </c>
      <c r="J7" s="6" t="s">
        <v>114</v>
      </c>
      <c r="K7" s="6" t="s">
        <v>115</v>
      </c>
      <c r="L7" s="6" t="s">
        <v>134</v>
      </c>
      <c r="M7" s="6" t="s">
        <v>135</v>
      </c>
      <c r="N7" s="6" t="s">
        <v>136</v>
      </c>
      <c r="O7" s="6" t="s">
        <v>119</v>
      </c>
      <c r="P7" s="6" t="s">
        <v>120</v>
      </c>
      <c r="Q7" s="6" t="s">
        <v>137</v>
      </c>
      <c r="R7" s="6" t="s">
        <v>138</v>
      </c>
      <c r="S7" s="6" t="s">
        <v>139</v>
      </c>
      <c r="T7" s="8" t="s">
        <v>124</v>
      </c>
      <c r="U7" s="6" t="s">
        <v>125</v>
      </c>
      <c r="V7" s="6" t="s">
        <v>126</v>
      </c>
      <c r="W7" s="6" t="s">
        <v>140</v>
      </c>
      <c r="X7" s="6" t="s">
        <v>141</v>
      </c>
      <c r="Y7" s="6" t="str">
        <f>IF(AND(OR('Use case profile'!$B$6="Any",F7="Global",ISNUMBER(SEARCH('Use case profile'!$B$6,F7))),OR('Use case profile'!$B$7="Any",E7="International",ISNUMBER(SEARCH('Use case profile'!$B$7,E7))),OR('Use case profile'!$B$8="Any",G7="All",ISNUMBER(SEARCH('Use case profile'!$B$8,G7))),OR('Use case profile'!$B$9="Any",H7="All",ISNUMBER(SEARCH('Use case profile'!$B$9,H7))),OR('Use case profile'!$B$10="Any",ISNUMBER(SEARCH('Use case profile'!$B$10,X7&amp;" "&amp;L7&amp;" "&amp;M7))),OR('Use case profile'!$B$11="Any",AND('Use case profile'!$B$11="Yes",ISNUMBER(SEARCH("Personal data",X7))),AND('Use case profile'!$B$11="No",ISERROR(SEARCH("Personal data",X7)))),OR('Use case profile'!$B$12="Any",AND('Use case profile'!$B$12="Yes",ISNUMBER(SEARCH("Consequential decision",X7))),AND('Use case profile'!$B$12="No",ISERROR(SEARCH("Consequential decision",X7)))),OR('Use case profile'!$B$13="Any",AND('Use case profile'!$B$13="Yes",ISNUMBER(SEARCH("Generative AI",X7))),AND('Use case profile'!$B$13="No",ISERROR(SEARCH("Generative AI",X7)))),OR('Use case profile'!$B$14="Any",AND('Use case profile'!$B$14="Yes",ISNUMBER(SEARCH("Biometric or emotion",X7))),AND('Use case profile'!$B$14="No",ISERROR(SEARCH("Biometric or emotion",X7)))),OR('Use case profile'!$B$15="Any",AND('Use case profile'!$B$15="Yes",ISNUMBER(SEARCH("Product with digital elements",X7))),AND('Use case profile'!$B$15="No",ISERROR(SEARCH("Product with digital elements",X7)))),OR('Use case profile'!$B$16="Any",AND('Use case profile'!$B$16="Yes",ISNUMBER(SEARCH("Agentic AI",X7))),AND('Use case profile'!$B$16="No",ISERROR(SEARCH("Agentic AI",X7))))),"CANDIDATE","OUT")</f>
        <v>CANDIDATE</v>
      </c>
      <c r="Z7" s="6" t="s">
        <v>77</v>
      </c>
      <c r="AA7" s="6" t="s">
        <v>142</v>
      </c>
    </row>
    <row r="8" spans="1:27" ht="82" customHeight="1">
      <c r="A8" s="6" t="s">
        <v>143</v>
      </c>
      <c r="B8" s="6" t="s">
        <v>106</v>
      </c>
      <c r="C8" s="6" t="s">
        <v>144</v>
      </c>
      <c r="D8" s="6" t="s">
        <v>145</v>
      </c>
      <c r="E8" s="6" t="s">
        <v>109</v>
      </c>
      <c r="F8" s="6" t="s">
        <v>110</v>
      </c>
      <c r="G8" s="6" t="s">
        <v>146</v>
      </c>
      <c r="H8" s="6" t="s">
        <v>133</v>
      </c>
      <c r="I8" s="6" t="s">
        <v>113</v>
      </c>
      <c r="J8" s="6" t="s">
        <v>114</v>
      </c>
      <c r="K8" s="6" t="s">
        <v>115</v>
      </c>
      <c r="L8" s="6" t="s">
        <v>147</v>
      </c>
      <c r="M8" s="6" t="s">
        <v>148</v>
      </c>
      <c r="N8" s="6" t="s">
        <v>149</v>
      </c>
      <c r="O8" s="6" t="s">
        <v>119</v>
      </c>
      <c r="P8" s="6" t="s">
        <v>120</v>
      </c>
      <c r="Q8" s="6" t="s">
        <v>150</v>
      </c>
      <c r="R8" s="6" t="s">
        <v>151</v>
      </c>
      <c r="S8" s="6" t="s">
        <v>152</v>
      </c>
      <c r="T8" s="8" t="s">
        <v>124</v>
      </c>
      <c r="U8" s="6" t="s">
        <v>125</v>
      </c>
      <c r="V8" s="6" t="s">
        <v>126</v>
      </c>
      <c r="W8" s="6" t="s">
        <v>127</v>
      </c>
      <c r="X8" s="6" t="s">
        <v>12</v>
      </c>
      <c r="Y8" s="6" t="str">
        <f>IF(AND(OR('Use case profile'!$B$6="Any",F8="Global",ISNUMBER(SEARCH('Use case profile'!$B$6,F8))),OR('Use case profile'!$B$7="Any",E8="International",ISNUMBER(SEARCH('Use case profile'!$B$7,E8))),OR('Use case profile'!$B$8="Any",G8="All",ISNUMBER(SEARCH('Use case profile'!$B$8,G8))),OR('Use case profile'!$B$9="Any",H8="All",ISNUMBER(SEARCH('Use case profile'!$B$9,H8))),OR('Use case profile'!$B$10="Any",ISNUMBER(SEARCH('Use case profile'!$B$10,X8&amp;" "&amp;L8&amp;" "&amp;M8))),OR('Use case profile'!$B$11="Any",AND('Use case profile'!$B$11="Yes",ISNUMBER(SEARCH("Personal data",X8))),AND('Use case profile'!$B$11="No",ISERROR(SEARCH("Personal data",X8)))),OR('Use case profile'!$B$12="Any",AND('Use case profile'!$B$12="Yes",ISNUMBER(SEARCH("Consequential decision",X8))),AND('Use case profile'!$B$12="No",ISERROR(SEARCH("Consequential decision",X8)))),OR('Use case profile'!$B$13="Any",AND('Use case profile'!$B$13="Yes",ISNUMBER(SEARCH("Generative AI",X8))),AND('Use case profile'!$B$13="No",ISERROR(SEARCH("Generative AI",X8)))),OR('Use case profile'!$B$14="Any",AND('Use case profile'!$B$14="Yes",ISNUMBER(SEARCH("Biometric or emotion",X8))),AND('Use case profile'!$B$14="No",ISERROR(SEARCH("Biometric or emotion",X8)))),OR('Use case profile'!$B$15="Any",AND('Use case profile'!$B$15="Yes",ISNUMBER(SEARCH("Product with digital elements",X8))),AND('Use case profile'!$B$15="No",ISERROR(SEARCH("Product with digital elements",X8)))),OR('Use case profile'!$B$16="Any",AND('Use case profile'!$B$16="Yes",ISNUMBER(SEARCH("Agentic AI",X8))),AND('Use case profile'!$B$16="No",ISERROR(SEARCH("Agentic AI",X8))))),"CANDIDATE","OUT")</f>
        <v>CANDIDATE</v>
      </c>
      <c r="Z8" s="6" t="s">
        <v>50</v>
      </c>
      <c r="AA8" s="6" t="s">
        <v>142</v>
      </c>
    </row>
    <row r="9" spans="1:27" ht="82" customHeight="1">
      <c r="A9" s="6" t="s">
        <v>153</v>
      </c>
      <c r="B9" s="6" t="s">
        <v>106</v>
      </c>
      <c r="C9" s="6" t="s">
        <v>154</v>
      </c>
      <c r="D9" s="6" t="s">
        <v>155</v>
      </c>
      <c r="E9" s="6" t="s">
        <v>109</v>
      </c>
      <c r="F9" s="6" t="s">
        <v>110</v>
      </c>
      <c r="G9" s="6" t="s">
        <v>111</v>
      </c>
      <c r="H9" s="6" t="s">
        <v>156</v>
      </c>
      <c r="I9" s="6" t="s">
        <v>113</v>
      </c>
      <c r="J9" s="6" t="s">
        <v>114</v>
      </c>
      <c r="K9" s="6" t="s">
        <v>115</v>
      </c>
      <c r="L9" s="6" t="s">
        <v>157</v>
      </c>
      <c r="M9" s="6" t="s">
        <v>158</v>
      </c>
      <c r="N9" s="6" t="s">
        <v>159</v>
      </c>
      <c r="O9" s="6" t="s">
        <v>119</v>
      </c>
      <c r="P9" s="6" t="s">
        <v>120</v>
      </c>
      <c r="Q9" s="6" t="s">
        <v>160</v>
      </c>
      <c r="R9" s="6" t="s">
        <v>138</v>
      </c>
      <c r="S9" s="6" t="s">
        <v>161</v>
      </c>
      <c r="T9" s="8" t="s">
        <v>124</v>
      </c>
      <c r="U9" s="6" t="s">
        <v>125</v>
      </c>
      <c r="V9" s="6" t="s">
        <v>126</v>
      </c>
      <c r="W9" s="6" t="s">
        <v>140</v>
      </c>
      <c r="X9" s="6" t="s">
        <v>162</v>
      </c>
      <c r="Y9" s="6" t="str">
        <f>IF(AND(OR('Use case profile'!$B$6="Any",F9="Global",ISNUMBER(SEARCH('Use case profile'!$B$6,F9))),OR('Use case profile'!$B$7="Any",E9="International",ISNUMBER(SEARCH('Use case profile'!$B$7,E9))),OR('Use case profile'!$B$8="Any",G9="All",ISNUMBER(SEARCH('Use case profile'!$B$8,G9))),OR('Use case profile'!$B$9="Any",H9="All",ISNUMBER(SEARCH('Use case profile'!$B$9,H9))),OR('Use case profile'!$B$10="Any",ISNUMBER(SEARCH('Use case profile'!$B$10,X9&amp;" "&amp;L9&amp;" "&amp;M9))),OR('Use case profile'!$B$11="Any",AND('Use case profile'!$B$11="Yes",ISNUMBER(SEARCH("Personal data",X9))),AND('Use case profile'!$B$11="No",ISERROR(SEARCH("Personal data",X9)))),OR('Use case profile'!$B$12="Any",AND('Use case profile'!$B$12="Yes",ISNUMBER(SEARCH("Consequential decision",X9))),AND('Use case profile'!$B$12="No",ISERROR(SEARCH("Consequential decision",X9)))),OR('Use case profile'!$B$13="Any",AND('Use case profile'!$B$13="Yes",ISNUMBER(SEARCH("Generative AI",X9))),AND('Use case profile'!$B$13="No",ISERROR(SEARCH("Generative AI",X9)))),OR('Use case profile'!$B$14="Any",AND('Use case profile'!$B$14="Yes",ISNUMBER(SEARCH("Biometric or emotion",X9))),AND('Use case profile'!$B$14="No",ISERROR(SEARCH("Biometric or emotion",X9)))),OR('Use case profile'!$B$15="Any",AND('Use case profile'!$B$15="Yes",ISNUMBER(SEARCH("Product with digital elements",X9))),AND('Use case profile'!$B$15="No",ISERROR(SEARCH("Product with digital elements",X9)))),OR('Use case profile'!$B$16="Any",AND('Use case profile'!$B$16="Yes",ISNUMBER(SEARCH("Agentic AI",X9))),AND('Use case profile'!$B$16="No",ISERROR(SEARCH("Agentic AI",X9))))),"CANDIDATE","OUT")</f>
        <v>CANDIDATE</v>
      </c>
      <c r="Z9" s="6" t="s">
        <v>42</v>
      </c>
      <c r="AA9" s="6" t="s">
        <v>163</v>
      </c>
    </row>
    <row r="10" spans="1:27" ht="82" customHeight="1">
      <c r="A10" s="6" t="s">
        <v>164</v>
      </c>
      <c r="B10" s="6" t="s">
        <v>106</v>
      </c>
      <c r="C10" s="6" t="s">
        <v>165</v>
      </c>
      <c r="D10" s="6" t="s">
        <v>166</v>
      </c>
      <c r="E10" s="6" t="s">
        <v>109</v>
      </c>
      <c r="F10" s="6" t="s">
        <v>110</v>
      </c>
      <c r="G10" s="6" t="s">
        <v>111</v>
      </c>
      <c r="H10" s="6" t="s">
        <v>156</v>
      </c>
      <c r="I10" s="6" t="s">
        <v>113</v>
      </c>
      <c r="J10" s="6" t="s">
        <v>114</v>
      </c>
      <c r="K10" s="6" t="s">
        <v>115</v>
      </c>
      <c r="L10" s="6" t="s">
        <v>167</v>
      </c>
      <c r="M10" s="6" t="s">
        <v>168</v>
      </c>
      <c r="N10" s="6" t="s">
        <v>169</v>
      </c>
      <c r="O10" s="6" t="s">
        <v>119</v>
      </c>
      <c r="P10" s="6" t="s">
        <v>120</v>
      </c>
      <c r="Q10" s="6" t="s">
        <v>170</v>
      </c>
      <c r="R10" s="6" t="s">
        <v>138</v>
      </c>
      <c r="S10" s="6" t="s">
        <v>171</v>
      </c>
      <c r="T10" s="8" t="s">
        <v>124</v>
      </c>
      <c r="U10" s="6" t="s">
        <v>125</v>
      </c>
      <c r="V10" s="6" t="s">
        <v>126</v>
      </c>
      <c r="W10" s="6" t="s">
        <v>140</v>
      </c>
      <c r="X10" s="6" t="s">
        <v>162</v>
      </c>
      <c r="Y10" s="6" t="str">
        <f>IF(AND(OR('Use case profile'!$B$6="Any",F10="Global",ISNUMBER(SEARCH('Use case profile'!$B$6,F10))),OR('Use case profile'!$B$7="Any",E10="International",ISNUMBER(SEARCH('Use case profile'!$B$7,E10))),OR('Use case profile'!$B$8="Any",G10="All",ISNUMBER(SEARCH('Use case profile'!$B$8,G10))),OR('Use case profile'!$B$9="Any",H10="All",ISNUMBER(SEARCH('Use case profile'!$B$9,H10))),OR('Use case profile'!$B$10="Any",ISNUMBER(SEARCH('Use case profile'!$B$10,X10&amp;" "&amp;L10&amp;" "&amp;M10))),OR('Use case profile'!$B$11="Any",AND('Use case profile'!$B$11="Yes",ISNUMBER(SEARCH("Personal data",X10))),AND('Use case profile'!$B$11="No",ISERROR(SEARCH("Personal data",X10)))),OR('Use case profile'!$B$12="Any",AND('Use case profile'!$B$12="Yes",ISNUMBER(SEARCH("Consequential decision",X10))),AND('Use case profile'!$B$12="No",ISERROR(SEARCH("Consequential decision",X10)))),OR('Use case profile'!$B$13="Any",AND('Use case profile'!$B$13="Yes",ISNUMBER(SEARCH("Generative AI",X10))),AND('Use case profile'!$B$13="No",ISERROR(SEARCH("Generative AI",X10)))),OR('Use case profile'!$B$14="Any",AND('Use case profile'!$B$14="Yes",ISNUMBER(SEARCH("Biometric or emotion",X10))),AND('Use case profile'!$B$14="No",ISERROR(SEARCH("Biometric or emotion",X10)))),OR('Use case profile'!$B$15="Any",AND('Use case profile'!$B$15="Yes",ISNUMBER(SEARCH("Product with digital elements",X10))),AND('Use case profile'!$B$15="No",ISERROR(SEARCH("Product with digital elements",X10)))),OR('Use case profile'!$B$16="Any",AND('Use case profile'!$B$16="Yes",ISNUMBER(SEARCH("Agentic AI",X10))),AND('Use case profile'!$B$16="No",ISERROR(SEARCH("Agentic AI",X10))))),"CANDIDATE","OUT")</f>
        <v>CANDIDATE</v>
      </c>
      <c r="Z10" s="6" t="s">
        <v>32</v>
      </c>
      <c r="AA10" s="6" t="s">
        <v>172</v>
      </c>
    </row>
    <row r="11" spans="1:27" ht="82" customHeight="1">
      <c r="A11" s="6" t="s">
        <v>173</v>
      </c>
      <c r="B11" s="6" t="s">
        <v>106</v>
      </c>
      <c r="C11" s="6" t="s">
        <v>174</v>
      </c>
      <c r="D11" s="6" t="s">
        <v>175</v>
      </c>
      <c r="E11" s="6" t="s">
        <v>109</v>
      </c>
      <c r="F11" s="6" t="s">
        <v>110</v>
      </c>
      <c r="G11" s="6" t="s">
        <v>111</v>
      </c>
      <c r="H11" s="6" t="s">
        <v>156</v>
      </c>
      <c r="I11" s="6" t="s">
        <v>113</v>
      </c>
      <c r="J11" s="6" t="s">
        <v>114</v>
      </c>
      <c r="K11" s="6" t="s">
        <v>115</v>
      </c>
      <c r="L11" s="6" t="s">
        <v>157</v>
      </c>
      <c r="M11" s="6" t="s">
        <v>176</v>
      </c>
      <c r="N11" s="6" t="s">
        <v>177</v>
      </c>
      <c r="O11" s="6" t="s">
        <v>119</v>
      </c>
      <c r="P11" s="6" t="s">
        <v>120</v>
      </c>
      <c r="Q11" s="6" t="s">
        <v>178</v>
      </c>
      <c r="R11" s="6" t="s">
        <v>151</v>
      </c>
      <c r="S11" s="6" t="s">
        <v>179</v>
      </c>
      <c r="T11" s="8" t="s">
        <v>124</v>
      </c>
      <c r="U11" s="6" t="s">
        <v>125</v>
      </c>
      <c r="V11" s="6" t="s">
        <v>126</v>
      </c>
      <c r="W11" s="6" t="s">
        <v>127</v>
      </c>
      <c r="X11" s="6" t="s">
        <v>162</v>
      </c>
      <c r="Y11" s="6" t="str">
        <f>IF(AND(OR('Use case profile'!$B$6="Any",F11="Global",ISNUMBER(SEARCH('Use case profile'!$B$6,F11))),OR('Use case profile'!$B$7="Any",E11="International",ISNUMBER(SEARCH('Use case profile'!$B$7,E11))),OR('Use case profile'!$B$8="Any",G11="All",ISNUMBER(SEARCH('Use case profile'!$B$8,G11))),OR('Use case profile'!$B$9="Any",H11="All",ISNUMBER(SEARCH('Use case profile'!$B$9,H11))),OR('Use case profile'!$B$10="Any",ISNUMBER(SEARCH('Use case profile'!$B$10,X11&amp;" "&amp;L11&amp;" "&amp;M11))),OR('Use case profile'!$B$11="Any",AND('Use case profile'!$B$11="Yes",ISNUMBER(SEARCH("Personal data",X11))),AND('Use case profile'!$B$11="No",ISERROR(SEARCH("Personal data",X11)))),OR('Use case profile'!$B$12="Any",AND('Use case profile'!$B$12="Yes",ISNUMBER(SEARCH("Consequential decision",X11))),AND('Use case profile'!$B$12="No",ISERROR(SEARCH("Consequential decision",X11)))),OR('Use case profile'!$B$13="Any",AND('Use case profile'!$B$13="Yes",ISNUMBER(SEARCH("Generative AI",X11))),AND('Use case profile'!$B$13="No",ISERROR(SEARCH("Generative AI",X11)))),OR('Use case profile'!$B$14="Any",AND('Use case profile'!$B$14="Yes",ISNUMBER(SEARCH("Biometric or emotion",X11))),AND('Use case profile'!$B$14="No",ISERROR(SEARCH("Biometric or emotion",X11)))),OR('Use case profile'!$B$15="Any",AND('Use case profile'!$B$15="Yes",ISNUMBER(SEARCH("Product with digital elements",X11))),AND('Use case profile'!$B$15="No",ISERROR(SEARCH("Product with digital elements",X11)))),OR('Use case profile'!$B$16="Any",AND('Use case profile'!$B$16="Yes",ISNUMBER(SEARCH("Agentic AI",X11))),AND('Use case profile'!$B$16="No",ISERROR(SEARCH("Agentic AI",X11))))),"CANDIDATE","OUT")</f>
        <v>CANDIDATE</v>
      </c>
      <c r="Z11" s="6" t="s">
        <v>71</v>
      </c>
      <c r="AA11" s="6" t="s">
        <v>77</v>
      </c>
    </row>
    <row r="12" spans="1:27" ht="82" customHeight="1">
      <c r="A12" s="6" t="s">
        <v>180</v>
      </c>
      <c r="B12" s="6" t="s">
        <v>106</v>
      </c>
      <c r="C12" s="6" t="s">
        <v>181</v>
      </c>
      <c r="D12" s="6" t="s">
        <v>182</v>
      </c>
      <c r="E12" s="6" t="s">
        <v>109</v>
      </c>
      <c r="F12" s="6" t="s">
        <v>110</v>
      </c>
      <c r="G12" s="6" t="s">
        <v>111</v>
      </c>
      <c r="H12" s="6" t="s">
        <v>156</v>
      </c>
      <c r="I12" s="6" t="s">
        <v>113</v>
      </c>
      <c r="J12" s="6" t="s">
        <v>114</v>
      </c>
      <c r="K12" s="6" t="s">
        <v>115</v>
      </c>
      <c r="L12" s="6" t="s">
        <v>157</v>
      </c>
      <c r="M12" s="6" t="s">
        <v>183</v>
      </c>
      <c r="N12" s="6" t="s">
        <v>184</v>
      </c>
      <c r="O12" s="6" t="s">
        <v>119</v>
      </c>
      <c r="P12" s="6" t="s">
        <v>120</v>
      </c>
      <c r="Q12" s="6" t="s">
        <v>185</v>
      </c>
      <c r="R12" s="6" t="s">
        <v>151</v>
      </c>
      <c r="S12" s="6" t="s">
        <v>186</v>
      </c>
      <c r="T12" s="8" t="s">
        <v>124</v>
      </c>
      <c r="U12" s="6" t="s">
        <v>125</v>
      </c>
      <c r="V12" s="6" t="s">
        <v>126</v>
      </c>
      <c r="W12" s="6" t="s">
        <v>127</v>
      </c>
      <c r="X12" s="6" t="s">
        <v>162</v>
      </c>
      <c r="Y12" s="6" t="str">
        <f>IF(AND(OR('Use case profile'!$B$6="Any",F12="Global",ISNUMBER(SEARCH('Use case profile'!$B$6,F12))),OR('Use case profile'!$B$7="Any",E12="International",ISNUMBER(SEARCH('Use case profile'!$B$7,E12))),OR('Use case profile'!$B$8="Any",G12="All",ISNUMBER(SEARCH('Use case profile'!$B$8,G12))),OR('Use case profile'!$B$9="Any",H12="All",ISNUMBER(SEARCH('Use case profile'!$B$9,H12))),OR('Use case profile'!$B$10="Any",ISNUMBER(SEARCH('Use case profile'!$B$10,X12&amp;" "&amp;L12&amp;" "&amp;M12))),OR('Use case profile'!$B$11="Any",AND('Use case profile'!$B$11="Yes",ISNUMBER(SEARCH("Personal data",X12))),AND('Use case profile'!$B$11="No",ISERROR(SEARCH("Personal data",X12)))),OR('Use case profile'!$B$12="Any",AND('Use case profile'!$B$12="Yes",ISNUMBER(SEARCH("Consequential decision",X12))),AND('Use case profile'!$B$12="No",ISERROR(SEARCH("Consequential decision",X12)))),OR('Use case profile'!$B$13="Any",AND('Use case profile'!$B$13="Yes",ISNUMBER(SEARCH("Generative AI",X12))),AND('Use case profile'!$B$13="No",ISERROR(SEARCH("Generative AI",X12)))),OR('Use case profile'!$B$14="Any",AND('Use case profile'!$B$14="Yes",ISNUMBER(SEARCH("Biometric or emotion",X12))),AND('Use case profile'!$B$14="No",ISERROR(SEARCH("Biometric or emotion",X12)))),OR('Use case profile'!$B$15="Any",AND('Use case profile'!$B$15="Yes",ISNUMBER(SEARCH("Product with digital elements",X12))),AND('Use case profile'!$B$15="No",ISERROR(SEARCH("Product with digital elements",X12)))),OR('Use case profile'!$B$16="Any",AND('Use case profile'!$B$16="Yes",ISNUMBER(SEARCH("Agentic AI",X12))),AND('Use case profile'!$B$16="No",ISERROR(SEARCH("Agentic AI",X12))))),"CANDIDATE","OUT")</f>
        <v>CANDIDATE</v>
      </c>
      <c r="Z12" s="6" t="s">
        <v>53</v>
      </c>
      <c r="AA12" s="6" t="s">
        <v>56</v>
      </c>
    </row>
    <row r="13" spans="1:27" ht="82" customHeight="1">
      <c r="A13" s="6" t="s">
        <v>187</v>
      </c>
      <c r="B13" s="6" t="s">
        <v>106</v>
      </c>
      <c r="C13" s="6" t="s">
        <v>188</v>
      </c>
      <c r="D13" s="6" t="s">
        <v>189</v>
      </c>
      <c r="E13" s="6" t="s">
        <v>109</v>
      </c>
      <c r="F13" s="6" t="s">
        <v>110</v>
      </c>
      <c r="G13" s="6" t="s">
        <v>111</v>
      </c>
      <c r="H13" s="6" t="s">
        <v>156</v>
      </c>
      <c r="I13" s="6" t="s">
        <v>113</v>
      </c>
      <c r="J13" s="6" t="s">
        <v>114</v>
      </c>
      <c r="K13" s="6" t="s">
        <v>115</v>
      </c>
      <c r="L13" s="6" t="s">
        <v>157</v>
      </c>
      <c r="M13" s="6" t="s">
        <v>190</v>
      </c>
      <c r="N13" s="6" t="s">
        <v>191</v>
      </c>
      <c r="O13" s="6" t="s">
        <v>119</v>
      </c>
      <c r="P13" s="6" t="s">
        <v>120</v>
      </c>
      <c r="Q13" s="6" t="s">
        <v>192</v>
      </c>
      <c r="R13" s="6" t="s">
        <v>138</v>
      </c>
      <c r="S13" s="6" t="s">
        <v>193</v>
      </c>
      <c r="T13" s="8" t="s">
        <v>124</v>
      </c>
      <c r="U13" s="6" t="s">
        <v>125</v>
      </c>
      <c r="V13" s="6" t="s">
        <v>126</v>
      </c>
      <c r="W13" s="6" t="s">
        <v>140</v>
      </c>
      <c r="X13" s="6" t="s">
        <v>162</v>
      </c>
      <c r="Y13" s="6" t="str">
        <f>IF(AND(OR('Use case profile'!$B$6="Any",F13="Global",ISNUMBER(SEARCH('Use case profile'!$B$6,F13))),OR('Use case profile'!$B$7="Any",E13="International",ISNUMBER(SEARCH('Use case profile'!$B$7,E13))),OR('Use case profile'!$B$8="Any",G13="All",ISNUMBER(SEARCH('Use case profile'!$B$8,G13))),OR('Use case profile'!$B$9="Any",H13="All",ISNUMBER(SEARCH('Use case profile'!$B$9,H13))),OR('Use case profile'!$B$10="Any",ISNUMBER(SEARCH('Use case profile'!$B$10,X13&amp;" "&amp;L13&amp;" "&amp;M13))),OR('Use case profile'!$B$11="Any",AND('Use case profile'!$B$11="Yes",ISNUMBER(SEARCH("Personal data",X13))),AND('Use case profile'!$B$11="No",ISERROR(SEARCH("Personal data",X13)))),OR('Use case profile'!$B$12="Any",AND('Use case profile'!$B$12="Yes",ISNUMBER(SEARCH("Consequential decision",X13))),AND('Use case profile'!$B$12="No",ISERROR(SEARCH("Consequential decision",X13)))),OR('Use case profile'!$B$13="Any",AND('Use case profile'!$B$13="Yes",ISNUMBER(SEARCH("Generative AI",X13))),AND('Use case profile'!$B$13="No",ISERROR(SEARCH("Generative AI",X13)))),OR('Use case profile'!$B$14="Any",AND('Use case profile'!$B$14="Yes",ISNUMBER(SEARCH("Biometric or emotion",X13))),AND('Use case profile'!$B$14="No",ISERROR(SEARCH("Biometric or emotion",X13)))),OR('Use case profile'!$B$15="Any",AND('Use case profile'!$B$15="Yes",ISNUMBER(SEARCH("Product with digital elements",X13))),AND('Use case profile'!$B$15="No",ISERROR(SEARCH("Product with digital elements",X13)))),OR('Use case profile'!$B$16="Any",AND('Use case profile'!$B$16="Yes",ISNUMBER(SEARCH("Agentic AI",X13))),AND('Use case profile'!$B$16="No",ISERROR(SEARCH("Agentic AI",X13))))),"CANDIDATE","OUT")</f>
        <v>CANDIDATE</v>
      </c>
      <c r="Z13" s="6" t="s">
        <v>71</v>
      </c>
      <c r="AA13" s="6" t="s">
        <v>74</v>
      </c>
    </row>
    <row r="14" spans="1:27" ht="82" customHeight="1">
      <c r="A14" s="6" t="s">
        <v>194</v>
      </c>
      <c r="B14" s="6" t="s">
        <v>106</v>
      </c>
      <c r="C14" s="6" t="s">
        <v>195</v>
      </c>
      <c r="D14" s="6" t="s">
        <v>39</v>
      </c>
      <c r="E14" s="6" t="s">
        <v>109</v>
      </c>
      <c r="F14" s="6" t="s">
        <v>110</v>
      </c>
      <c r="G14" s="6" t="s">
        <v>111</v>
      </c>
      <c r="H14" s="6" t="s">
        <v>133</v>
      </c>
      <c r="I14" s="6" t="s">
        <v>113</v>
      </c>
      <c r="J14" s="6" t="s">
        <v>114</v>
      </c>
      <c r="K14" s="6" t="s">
        <v>115</v>
      </c>
      <c r="L14" s="6" t="s">
        <v>157</v>
      </c>
      <c r="M14" s="6" t="s">
        <v>196</v>
      </c>
      <c r="N14" s="6" t="s">
        <v>197</v>
      </c>
      <c r="O14" s="6" t="s">
        <v>119</v>
      </c>
      <c r="P14" s="6" t="s">
        <v>120</v>
      </c>
      <c r="Q14" s="6" t="s">
        <v>198</v>
      </c>
      <c r="R14" s="6" t="s">
        <v>138</v>
      </c>
      <c r="S14" s="6" t="s">
        <v>199</v>
      </c>
      <c r="T14" s="8" t="s">
        <v>124</v>
      </c>
      <c r="U14" s="6" t="s">
        <v>125</v>
      </c>
      <c r="V14" s="6" t="s">
        <v>126</v>
      </c>
      <c r="W14" s="6" t="s">
        <v>140</v>
      </c>
      <c r="X14" s="6" t="s">
        <v>162</v>
      </c>
      <c r="Y14" s="6" t="str">
        <f>IF(AND(OR('Use case profile'!$B$6="Any",F14="Global",ISNUMBER(SEARCH('Use case profile'!$B$6,F14))),OR('Use case profile'!$B$7="Any",E14="International",ISNUMBER(SEARCH('Use case profile'!$B$7,E14))),OR('Use case profile'!$B$8="Any",G14="All",ISNUMBER(SEARCH('Use case profile'!$B$8,G14))),OR('Use case profile'!$B$9="Any",H14="All",ISNUMBER(SEARCH('Use case profile'!$B$9,H14))),OR('Use case profile'!$B$10="Any",ISNUMBER(SEARCH('Use case profile'!$B$10,X14&amp;" "&amp;L14&amp;" "&amp;M14))),OR('Use case profile'!$B$11="Any",AND('Use case profile'!$B$11="Yes",ISNUMBER(SEARCH("Personal data",X14))),AND('Use case profile'!$B$11="No",ISERROR(SEARCH("Personal data",X14)))),OR('Use case profile'!$B$12="Any",AND('Use case profile'!$B$12="Yes",ISNUMBER(SEARCH("Consequential decision",X14))),AND('Use case profile'!$B$12="No",ISERROR(SEARCH("Consequential decision",X14)))),OR('Use case profile'!$B$13="Any",AND('Use case profile'!$B$13="Yes",ISNUMBER(SEARCH("Generative AI",X14))),AND('Use case profile'!$B$13="No",ISERROR(SEARCH("Generative AI",X14)))),OR('Use case profile'!$B$14="Any",AND('Use case profile'!$B$14="Yes",ISNUMBER(SEARCH("Biometric or emotion",X14))),AND('Use case profile'!$B$14="No",ISERROR(SEARCH("Biometric or emotion",X14)))),OR('Use case profile'!$B$15="Any",AND('Use case profile'!$B$15="Yes",ISNUMBER(SEARCH("Product with digital elements",X14))),AND('Use case profile'!$B$15="No",ISERROR(SEARCH("Product with digital elements",X14)))),OR('Use case profile'!$B$16="Any",AND('Use case profile'!$B$16="Yes",ISNUMBER(SEARCH("Agentic AI",X14))),AND('Use case profile'!$B$16="No",ISERROR(SEARCH("Agentic AI",X14))))),"CANDIDATE","OUT")</f>
        <v>CANDIDATE</v>
      </c>
      <c r="Z14" s="6" t="s">
        <v>39</v>
      </c>
      <c r="AA14" s="6" t="s">
        <v>200</v>
      </c>
    </row>
    <row r="15" spans="1:27" ht="82" customHeight="1">
      <c r="A15" s="6" t="s">
        <v>201</v>
      </c>
      <c r="B15" s="6" t="s">
        <v>106</v>
      </c>
      <c r="C15" s="6" t="s">
        <v>202</v>
      </c>
      <c r="D15" s="6" t="s">
        <v>203</v>
      </c>
      <c r="E15" s="6" t="s">
        <v>109</v>
      </c>
      <c r="F15" s="6" t="s">
        <v>110</v>
      </c>
      <c r="G15" s="6" t="s">
        <v>111</v>
      </c>
      <c r="H15" s="6" t="s">
        <v>156</v>
      </c>
      <c r="I15" s="6" t="s">
        <v>113</v>
      </c>
      <c r="J15" s="6" t="s">
        <v>114</v>
      </c>
      <c r="K15" s="6" t="s">
        <v>115</v>
      </c>
      <c r="L15" s="6" t="s">
        <v>157</v>
      </c>
      <c r="M15" s="6" t="s">
        <v>204</v>
      </c>
      <c r="N15" s="6" t="s">
        <v>205</v>
      </c>
      <c r="O15" s="6" t="s">
        <v>119</v>
      </c>
      <c r="P15" s="6" t="s">
        <v>120</v>
      </c>
      <c r="Q15" s="6" t="s">
        <v>206</v>
      </c>
      <c r="R15" s="6" t="s">
        <v>138</v>
      </c>
      <c r="S15" s="6" t="s">
        <v>207</v>
      </c>
      <c r="T15" s="8" t="s">
        <v>124</v>
      </c>
      <c r="U15" s="6" t="s">
        <v>125</v>
      </c>
      <c r="V15" s="6" t="s">
        <v>126</v>
      </c>
      <c r="W15" s="6" t="s">
        <v>140</v>
      </c>
      <c r="X15" s="6" t="s">
        <v>162</v>
      </c>
      <c r="Y15" s="6" t="str">
        <f>IF(AND(OR('Use case profile'!$B$6="Any",F15="Global",ISNUMBER(SEARCH('Use case profile'!$B$6,F15))),OR('Use case profile'!$B$7="Any",E15="International",ISNUMBER(SEARCH('Use case profile'!$B$7,E15))),OR('Use case profile'!$B$8="Any",G15="All",ISNUMBER(SEARCH('Use case profile'!$B$8,G15))),OR('Use case profile'!$B$9="Any",H15="All",ISNUMBER(SEARCH('Use case profile'!$B$9,H15))),OR('Use case profile'!$B$10="Any",ISNUMBER(SEARCH('Use case profile'!$B$10,X15&amp;" "&amp;L15&amp;" "&amp;M15))),OR('Use case profile'!$B$11="Any",AND('Use case profile'!$B$11="Yes",ISNUMBER(SEARCH("Personal data",X15))),AND('Use case profile'!$B$11="No",ISERROR(SEARCH("Personal data",X15)))),OR('Use case profile'!$B$12="Any",AND('Use case profile'!$B$12="Yes",ISNUMBER(SEARCH("Consequential decision",X15))),AND('Use case profile'!$B$12="No",ISERROR(SEARCH("Consequential decision",X15)))),OR('Use case profile'!$B$13="Any",AND('Use case profile'!$B$13="Yes",ISNUMBER(SEARCH("Generative AI",X15))),AND('Use case profile'!$B$13="No",ISERROR(SEARCH("Generative AI",X15)))),OR('Use case profile'!$B$14="Any",AND('Use case profile'!$B$14="Yes",ISNUMBER(SEARCH("Biometric or emotion",X15))),AND('Use case profile'!$B$14="No",ISERROR(SEARCH("Biometric or emotion",X15)))),OR('Use case profile'!$B$15="Any",AND('Use case profile'!$B$15="Yes",ISNUMBER(SEARCH("Product with digital elements",X15))),AND('Use case profile'!$B$15="No",ISERROR(SEARCH("Product with digital elements",X15)))),OR('Use case profile'!$B$16="Any",AND('Use case profile'!$B$16="Yes",ISNUMBER(SEARCH("Agentic AI",X15))),AND('Use case profile'!$B$16="No",ISERROR(SEARCH("Agentic AI",X15))))),"CANDIDATE","OUT")</f>
        <v>CANDIDATE</v>
      </c>
      <c r="Z15" s="6" t="s">
        <v>47</v>
      </c>
      <c r="AA15" s="6" t="s">
        <v>208</v>
      </c>
    </row>
    <row r="16" spans="1:27" ht="82" customHeight="1">
      <c r="A16" s="6" t="s">
        <v>209</v>
      </c>
      <c r="B16" s="6" t="s">
        <v>106</v>
      </c>
      <c r="C16" s="6" t="s">
        <v>210</v>
      </c>
      <c r="D16" s="6" t="s">
        <v>211</v>
      </c>
      <c r="E16" s="6" t="s">
        <v>109</v>
      </c>
      <c r="F16" s="6" t="s">
        <v>110</v>
      </c>
      <c r="G16" s="6" t="s">
        <v>111</v>
      </c>
      <c r="H16" s="6" t="s">
        <v>156</v>
      </c>
      <c r="I16" s="6" t="s">
        <v>113</v>
      </c>
      <c r="J16" s="6" t="s">
        <v>114</v>
      </c>
      <c r="K16" s="6" t="s">
        <v>115</v>
      </c>
      <c r="L16" s="6" t="s">
        <v>212</v>
      </c>
      <c r="M16" s="6" t="s">
        <v>213</v>
      </c>
      <c r="N16" s="6" t="s">
        <v>214</v>
      </c>
      <c r="O16" s="6" t="s">
        <v>119</v>
      </c>
      <c r="P16" s="6" t="s">
        <v>120</v>
      </c>
      <c r="Q16" s="6" t="s">
        <v>215</v>
      </c>
      <c r="R16" s="6" t="s">
        <v>151</v>
      </c>
      <c r="S16" s="6" t="s">
        <v>216</v>
      </c>
      <c r="T16" s="8" t="s">
        <v>124</v>
      </c>
      <c r="U16" s="6" t="s">
        <v>125</v>
      </c>
      <c r="V16" s="6" t="s">
        <v>126</v>
      </c>
      <c r="W16" s="6" t="s">
        <v>127</v>
      </c>
      <c r="X16" s="6" t="s">
        <v>162</v>
      </c>
      <c r="Y16" s="6" t="str">
        <f>IF(AND(OR('Use case profile'!$B$6="Any",F16="Global",ISNUMBER(SEARCH('Use case profile'!$B$6,F16))),OR('Use case profile'!$B$7="Any",E16="International",ISNUMBER(SEARCH('Use case profile'!$B$7,E16))),OR('Use case profile'!$B$8="Any",G16="All",ISNUMBER(SEARCH('Use case profile'!$B$8,G16))),OR('Use case profile'!$B$9="Any",H16="All",ISNUMBER(SEARCH('Use case profile'!$B$9,H16))),OR('Use case profile'!$B$10="Any",ISNUMBER(SEARCH('Use case profile'!$B$10,X16&amp;" "&amp;L16&amp;" "&amp;M16))),OR('Use case profile'!$B$11="Any",AND('Use case profile'!$B$11="Yes",ISNUMBER(SEARCH("Personal data",X16))),AND('Use case profile'!$B$11="No",ISERROR(SEARCH("Personal data",X16)))),OR('Use case profile'!$B$12="Any",AND('Use case profile'!$B$12="Yes",ISNUMBER(SEARCH("Consequential decision",X16))),AND('Use case profile'!$B$12="No",ISERROR(SEARCH("Consequential decision",X16)))),OR('Use case profile'!$B$13="Any",AND('Use case profile'!$B$13="Yes",ISNUMBER(SEARCH("Generative AI",X16))),AND('Use case profile'!$B$13="No",ISERROR(SEARCH("Generative AI",X16)))),OR('Use case profile'!$B$14="Any",AND('Use case profile'!$B$14="Yes",ISNUMBER(SEARCH("Biometric or emotion",X16))),AND('Use case profile'!$B$14="No",ISERROR(SEARCH("Biometric or emotion",X16)))),OR('Use case profile'!$B$15="Any",AND('Use case profile'!$B$15="Yes",ISNUMBER(SEARCH("Product with digital elements",X16))),AND('Use case profile'!$B$15="No",ISERROR(SEARCH("Product with digital elements",X16)))),OR('Use case profile'!$B$16="Any",AND('Use case profile'!$B$16="Yes",ISNUMBER(SEARCH("Agentic AI",X16))),AND('Use case profile'!$B$16="No",ISERROR(SEARCH("Agentic AI",X16))))),"CANDIDATE","OUT")</f>
        <v>CANDIDATE</v>
      </c>
      <c r="Z16" s="6" t="s">
        <v>42</v>
      </c>
      <c r="AA16" s="6" t="s">
        <v>217</v>
      </c>
    </row>
    <row r="17" spans="1:27" ht="82" customHeight="1">
      <c r="A17" s="6" t="s">
        <v>218</v>
      </c>
      <c r="B17" s="6" t="s">
        <v>106</v>
      </c>
      <c r="C17" s="6" t="s">
        <v>219</v>
      </c>
      <c r="D17" s="6" t="s">
        <v>220</v>
      </c>
      <c r="E17" s="6" t="s">
        <v>109</v>
      </c>
      <c r="F17" s="6" t="s">
        <v>110</v>
      </c>
      <c r="G17" s="6" t="s">
        <v>111</v>
      </c>
      <c r="H17" s="6" t="s">
        <v>221</v>
      </c>
      <c r="I17" s="6" t="s">
        <v>113</v>
      </c>
      <c r="J17" s="6" t="s">
        <v>114</v>
      </c>
      <c r="K17" s="6" t="s">
        <v>115</v>
      </c>
      <c r="L17" s="6" t="s">
        <v>222</v>
      </c>
      <c r="M17" s="6" t="s">
        <v>223</v>
      </c>
      <c r="N17" s="6" t="s">
        <v>224</v>
      </c>
      <c r="O17" s="6" t="s">
        <v>119</v>
      </c>
      <c r="P17" s="6" t="s">
        <v>120</v>
      </c>
      <c r="Q17" s="6" t="s">
        <v>225</v>
      </c>
      <c r="R17" s="6" t="s">
        <v>151</v>
      </c>
      <c r="S17" s="6" t="s">
        <v>226</v>
      </c>
      <c r="T17" s="8" t="s">
        <v>124</v>
      </c>
      <c r="U17" s="6" t="s">
        <v>125</v>
      </c>
      <c r="V17" s="6" t="s">
        <v>126</v>
      </c>
      <c r="W17" s="6" t="s">
        <v>127</v>
      </c>
      <c r="X17" s="6" t="s">
        <v>162</v>
      </c>
      <c r="Y17" s="6" t="str">
        <f>IF(AND(OR('Use case profile'!$B$6="Any",F17="Global",ISNUMBER(SEARCH('Use case profile'!$B$6,F17))),OR('Use case profile'!$B$7="Any",E17="International",ISNUMBER(SEARCH('Use case profile'!$B$7,E17))),OR('Use case profile'!$B$8="Any",G17="All",ISNUMBER(SEARCH('Use case profile'!$B$8,G17))),OR('Use case profile'!$B$9="Any",H17="All",ISNUMBER(SEARCH('Use case profile'!$B$9,H17))),OR('Use case profile'!$B$10="Any",ISNUMBER(SEARCH('Use case profile'!$B$10,X17&amp;" "&amp;L17&amp;" "&amp;M17))),OR('Use case profile'!$B$11="Any",AND('Use case profile'!$B$11="Yes",ISNUMBER(SEARCH("Personal data",X17))),AND('Use case profile'!$B$11="No",ISERROR(SEARCH("Personal data",X17)))),OR('Use case profile'!$B$12="Any",AND('Use case profile'!$B$12="Yes",ISNUMBER(SEARCH("Consequential decision",X17))),AND('Use case profile'!$B$12="No",ISERROR(SEARCH("Consequential decision",X17)))),OR('Use case profile'!$B$13="Any",AND('Use case profile'!$B$13="Yes",ISNUMBER(SEARCH("Generative AI",X17))),AND('Use case profile'!$B$13="No",ISERROR(SEARCH("Generative AI",X17)))),OR('Use case profile'!$B$14="Any",AND('Use case profile'!$B$14="Yes",ISNUMBER(SEARCH("Biometric or emotion",X17))),AND('Use case profile'!$B$14="No",ISERROR(SEARCH("Biometric or emotion",X17)))),OR('Use case profile'!$B$15="Any",AND('Use case profile'!$B$15="Yes",ISNUMBER(SEARCH("Product with digital elements",X17))),AND('Use case profile'!$B$15="No",ISERROR(SEARCH("Product with digital elements",X17)))),OR('Use case profile'!$B$16="Any",AND('Use case profile'!$B$16="Yes",ISNUMBER(SEARCH("Agentic AI",X17))),AND('Use case profile'!$B$16="No",ISERROR(SEARCH("Agentic AI",X17))))),"CANDIDATE","OUT")</f>
        <v>CANDIDATE</v>
      </c>
      <c r="Z17" s="6" t="s">
        <v>45</v>
      </c>
      <c r="AA17" s="6" t="s">
        <v>227</v>
      </c>
    </row>
    <row r="18" spans="1:27" ht="82" customHeight="1">
      <c r="A18" s="6" t="s">
        <v>228</v>
      </c>
      <c r="B18" s="6" t="s">
        <v>106</v>
      </c>
      <c r="C18" s="6" t="s">
        <v>229</v>
      </c>
      <c r="D18" s="6" t="s">
        <v>230</v>
      </c>
      <c r="E18" s="6" t="s">
        <v>109</v>
      </c>
      <c r="F18" s="6" t="s">
        <v>110</v>
      </c>
      <c r="G18" s="6" t="s">
        <v>111</v>
      </c>
      <c r="H18" s="6" t="s">
        <v>231</v>
      </c>
      <c r="I18" s="6" t="s">
        <v>113</v>
      </c>
      <c r="J18" s="6" t="s">
        <v>114</v>
      </c>
      <c r="K18" s="6" t="s">
        <v>115</v>
      </c>
      <c r="L18" s="6" t="s">
        <v>232</v>
      </c>
      <c r="M18" s="6" t="s">
        <v>233</v>
      </c>
      <c r="N18" s="6" t="s">
        <v>234</v>
      </c>
      <c r="O18" s="6" t="s">
        <v>119</v>
      </c>
      <c r="P18" s="6" t="s">
        <v>120</v>
      </c>
      <c r="Q18" s="6" t="s">
        <v>235</v>
      </c>
      <c r="R18" s="6" t="s">
        <v>151</v>
      </c>
      <c r="S18" s="6" t="s">
        <v>236</v>
      </c>
      <c r="T18" s="8" t="s">
        <v>124</v>
      </c>
      <c r="U18" s="6" t="s">
        <v>125</v>
      </c>
      <c r="V18" s="6" t="s">
        <v>126</v>
      </c>
      <c r="W18" s="6" t="s">
        <v>127</v>
      </c>
      <c r="X18" s="6" t="s">
        <v>162</v>
      </c>
      <c r="Y18" s="6" t="str">
        <f>IF(AND(OR('Use case profile'!$B$6="Any",F18="Global",ISNUMBER(SEARCH('Use case profile'!$B$6,F18))),OR('Use case profile'!$B$7="Any",E18="International",ISNUMBER(SEARCH('Use case profile'!$B$7,E18))),OR('Use case profile'!$B$8="Any",G18="All",ISNUMBER(SEARCH('Use case profile'!$B$8,G18))),OR('Use case profile'!$B$9="Any",H18="All",ISNUMBER(SEARCH('Use case profile'!$B$9,H18))),OR('Use case profile'!$B$10="Any",ISNUMBER(SEARCH('Use case profile'!$B$10,X18&amp;" "&amp;L18&amp;" "&amp;M18))),OR('Use case profile'!$B$11="Any",AND('Use case profile'!$B$11="Yes",ISNUMBER(SEARCH("Personal data",X18))),AND('Use case profile'!$B$11="No",ISERROR(SEARCH("Personal data",X18)))),OR('Use case profile'!$B$12="Any",AND('Use case profile'!$B$12="Yes",ISNUMBER(SEARCH("Consequential decision",X18))),AND('Use case profile'!$B$12="No",ISERROR(SEARCH("Consequential decision",X18)))),OR('Use case profile'!$B$13="Any",AND('Use case profile'!$B$13="Yes",ISNUMBER(SEARCH("Generative AI",X18))),AND('Use case profile'!$B$13="No",ISERROR(SEARCH("Generative AI",X18)))),OR('Use case profile'!$B$14="Any",AND('Use case profile'!$B$14="Yes",ISNUMBER(SEARCH("Biometric or emotion",X18))),AND('Use case profile'!$B$14="No",ISERROR(SEARCH("Biometric or emotion",X18)))),OR('Use case profile'!$B$15="Any",AND('Use case profile'!$B$15="Yes",ISNUMBER(SEARCH("Product with digital elements",X18))),AND('Use case profile'!$B$15="No",ISERROR(SEARCH("Product with digital elements",X18)))),OR('Use case profile'!$B$16="Any",AND('Use case profile'!$B$16="Yes",ISNUMBER(SEARCH("Agentic AI",X18))),AND('Use case profile'!$B$16="No",ISERROR(SEARCH("Agentic AI",X18))))),"CANDIDATE","OUT")</f>
        <v>CANDIDATE</v>
      </c>
      <c r="Z18" s="6" t="s">
        <v>53</v>
      </c>
      <c r="AA18" s="6" t="s">
        <v>56</v>
      </c>
    </row>
    <row r="19" spans="1:27" ht="82" customHeight="1">
      <c r="A19" s="6" t="s">
        <v>237</v>
      </c>
      <c r="B19" s="6" t="s">
        <v>106</v>
      </c>
      <c r="C19" s="6" t="s">
        <v>238</v>
      </c>
      <c r="D19" s="6" t="s">
        <v>239</v>
      </c>
      <c r="E19" s="6" t="s">
        <v>109</v>
      </c>
      <c r="F19" s="6" t="s">
        <v>110</v>
      </c>
      <c r="G19" s="6" t="s">
        <v>240</v>
      </c>
      <c r="H19" s="6" t="s">
        <v>231</v>
      </c>
      <c r="I19" s="6" t="s">
        <v>113</v>
      </c>
      <c r="J19" s="6" t="s">
        <v>114</v>
      </c>
      <c r="K19" s="6" t="s">
        <v>115</v>
      </c>
      <c r="L19" s="6" t="s">
        <v>241</v>
      </c>
      <c r="M19" s="6" t="s">
        <v>242</v>
      </c>
      <c r="N19" s="6" t="s">
        <v>243</v>
      </c>
      <c r="O19" s="6" t="s">
        <v>119</v>
      </c>
      <c r="P19" s="6" t="s">
        <v>120</v>
      </c>
      <c r="Q19" s="6" t="s">
        <v>244</v>
      </c>
      <c r="R19" s="6" t="s">
        <v>151</v>
      </c>
      <c r="S19" s="6" t="s">
        <v>245</v>
      </c>
      <c r="T19" s="8" t="s">
        <v>124</v>
      </c>
      <c r="U19" s="6" t="s">
        <v>125</v>
      </c>
      <c r="V19" s="6" t="s">
        <v>126</v>
      </c>
      <c r="W19" s="6" t="s">
        <v>127</v>
      </c>
      <c r="X19" s="6" t="s">
        <v>12</v>
      </c>
      <c r="Y19" s="6" t="str">
        <f>IF(AND(OR('Use case profile'!$B$6="Any",F19="Global",ISNUMBER(SEARCH('Use case profile'!$B$6,F19))),OR('Use case profile'!$B$7="Any",E19="International",ISNUMBER(SEARCH('Use case profile'!$B$7,E19))),OR('Use case profile'!$B$8="Any",G19="All",ISNUMBER(SEARCH('Use case profile'!$B$8,G19))),OR('Use case profile'!$B$9="Any",H19="All",ISNUMBER(SEARCH('Use case profile'!$B$9,H19))),OR('Use case profile'!$B$10="Any",ISNUMBER(SEARCH('Use case profile'!$B$10,X19&amp;" "&amp;L19&amp;" "&amp;M19))),OR('Use case profile'!$B$11="Any",AND('Use case profile'!$B$11="Yes",ISNUMBER(SEARCH("Personal data",X19))),AND('Use case profile'!$B$11="No",ISERROR(SEARCH("Personal data",X19)))),OR('Use case profile'!$B$12="Any",AND('Use case profile'!$B$12="Yes",ISNUMBER(SEARCH("Consequential decision",X19))),AND('Use case profile'!$B$12="No",ISERROR(SEARCH("Consequential decision",X19)))),OR('Use case profile'!$B$13="Any",AND('Use case profile'!$B$13="Yes",ISNUMBER(SEARCH("Generative AI",X19))),AND('Use case profile'!$B$13="No",ISERROR(SEARCH("Generative AI",X19)))),OR('Use case profile'!$B$14="Any",AND('Use case profile'!$B$14="Yes",ISNUMBER(SEARCH("Biometric or emotion",X19))),AND('Use case profile'!$B$14="No",ISERROR(SEARCH("Biometric or emotion",X19)))),OR('Use case profile'!$B$15="Any",AND('Use case profile'!$B$15="Yes",ISNUMBER(SEARCH("Product with digital elements",X19))),AND('Use case profile'!$B$15="No",ISERROR(SEARCH("Product with digital elements",X19)))),OR('Use case profile'!$B$16="Any",AND('Use case profile'!$B$16="Yes",ISNUMBER(SEARCH("Agentic AI",X19))),AND('Use case profile'!$B$16="No",ISERROR(SEARCH("Agentic AI",X19))))),"CANDIDATE","OUT")</f>
        <v>CANDIDATE</v>
      </c>
      <c r="Z19" s="6" t="s">
        <v>53</v>
      </c>
      <c r="AA19" s="6" t="s">
        <v>246</v>
      </c>
    </row>
    <row r="20" spans="1:27" ht="82" customHeight="1">
      <c r="A20" s="6" t="s">
        <v>247</v>
      </c>
      <c r="B20" s="6" t="s">
        <v>106</v>
      </c>
      <c r="C20" s="6" t="s">
        <v>248</v>
      </c>
      <c r="D20" s="6" t="s">
        <v>249</v>
      </c>
      <c r="E20" s="6" t="s">
        <v>109</v>
      </c>
      <c r="F20" s="6" t="s">
        <v>110</v>
      </c>
      <c r="G20" s="6" t="s">
        <v>111</v>
      </c>
      <c r="H20" s="6" t="s">
        <v>156</v>
      </c>
      <c r="I20" s="6" t="s">
        <v>113</v>
      </c>
      <c r="J20" s="6" t="s">
        <v>114</v>
      </c>
      <c r="K20" s="6" t="s">
        <v>115</v>
      </c>
      <c r="L20" s="6" t="s">
        <v>250</v>
      </c>
      <c r="M20" s="6" t="s">
        <v>251</v>
      </c>
      <c r="N20" s="6" t="s">
        <v>252</v>
      </c>
      <c r="O20" s="6" t="s">
        <v>119</v>
      </c>
      <c r="P20" s="6" t="s">
        <v>120</v>
      </c>
      <c r="Q20" s="6" t="s">
        <v>253</v>
      </c>
      <c r="R20" s="6" t="s">
        <v>151</v>
      </c>
      <c r="S20" s="6" t="s">
        <v>254</v>
      </c>
      <c r="T20" s="8" t="s">
        <v>124</v>
      </c>
      <c r="U20" s="6" t="s">
        <v>125</v>
      </c>
      <c r="V20" s="6" t="s">
        <v>126</v>
      </c>
      <c r="W20" s="6" t="s">
        <v>127</v>
      </c>
      <c r="X20" s="6" t="s">
        <v>162</v>
      </c>
      <c r="Y20" s="6" t="str">
        <f>IF(AND(OR('Use case profile'!$B$6="Any",F20="Global",ISNUMBER(SEARCH('Use case profile'!$B$6,F20))),OR('Use case profile'!$B$7="Any",E20="International",ISNUMBER(SEARCH('Use case profile'!$B$7,E20))),OR('Use case profile'!$B$8="Any",G20="All",ISNUMBER(SEARCH('Use case profile'!$B$8,G20))),OR('Use case profile'!$B$9="Any",H20="All",ISNUMBER(SEARCH('Use case profile'!$B$9,H20))),OR('Use case profile'!$B$10="Any",ISNUMBER(SEARCH('Use case profile'!$B$10,X20&amp;" "&amp;L20&amp;" "&amp;M20))),OR('Use case profile'!$B$11="Any",AND('Use case profile'!$B$11="Yes",ISNUMBER(SEARCH("Personal data",X20))),AND('Use case profile'!$B$11="No",ISERROR(SEARCH("Personal data",X20)))),OR('Use case profile'!$B$12="Any",AND('Use case profile'!$B$12="Yes",ISNUMBER(SEARCH("Consequential decision",X20))),AND('Use case profile'!$B$12="No",ISERROR(SEARCH("Consequential decision",X20)))),OR('Use case profile'!$B$13="Any",AND('Use case profile'!$B$13="Yes",ISNUMBER(SEARCH("Generative AI",X20))),AND('Use case profile'!$B$13="No",ISERROR(SEARCH("Generative AI",X20)))),OR('Use case profile'!$B$14="Any",AND('Use case profile'!$B$14="Yes",ISNUMBER(SEARCH("Biometric or emotion",X20))),AND('Use case profile'!$B$14="No",ISERROR(SEARCH("Biometric or emotion",X20)))),OR('Use case profile'!$B$15="Any",AND('Use case profile'!$B$15="Yes",ISNUMBER(SEARCH("Product with digital elements",X20))),AND('Use case profile'!$B$15="No",ISERROR(SEARCH("Product with digital elements",X20)))),OR('Use case profile'!$B$16="Any",AND('Use case profile'!$B$16="Yes",ISNUMBER(SEARCH("Agentic AI",X20))),AND('Use case profile'!$B$16="No",ISERROR(SEARCH("Agentic AI",X20))))),"CANDIDATE","OUT")</f>
        <v>CANDIDATE</v>
      </c>
      <c r="Z20" s="6" t="s">
        <v>71</v>
      </c>
      <c r="AA20" s="6" t="s">
        <v>77</v>
      </c>
    </row>
    <row r="21" spans="1:27" ht="82" customHeight="1">
      <c r="A21" s="6" t="s">
        <v>255</v>
      </c>
      <c r="B21" s="6" t="s">
        <v>106</v>
      </c>
      <c r="C21" s="6" t="s">
        <v>256</v>
      </c>
      <c r="D21" s="6" t="s">
        <v>257</v>
      </c>
      <c r="E21" s="6" t="s">
        <v>109</v>
      </c>
      <c r="F21" s="6" t="s">
        <v>110</v>
      </c>
      <c r="G21" s="6" t="s">
        <v>111</v>
      </c>
      <c r="H21" s="6" t="s">
        <v>156</v>
      </c>
      <c r="I21" s="6" t="s">
        <v>113</v>
      </c>
      <c r="J21" s="6" t="s">
        <v>114</v>
      </c>
      <c r="K21" s="6" t="s">
        <v>115</v>
      </c>
      <c r="L21" s="6" t="s">
        <v>258</v>
      </c>
      <c r="M21" s="6" t="s">
        <v>259</v>
      </c>
      <c r="N21" s="6" t="s">
        <v>260</v>
      </c>
      <c r="O21" s="6" t="s">
        <v>119</v>
      </c>
      <c r="P21" s="6" t="s">
        <v>120</v>
      </c>
      <c r="Q21" s="6" t="s">
        <v>261</v>
      </c>
      <c r="R21" s="6" t="s">
        <v>138</v>
      </c>
      <c r="S21" s="6" t="s">
        <v>262</v>
      </c>
      <c r="T21" s="8" t="s">
        <v>124</v>
      </c>
      <c r="U21" s="6" t="s">
        <v>125</v>
      </c>
      <c r="V21" s="6" t="s">
        <v>126</v>
      </c>
      <c r="W21" s="6" t="s">
        <v>140</v>
      </c>
      <c r="X21" s="6" t="s">
        <v>128</v>
      </c>
      <c r="Y21" s="6" t="str">
        <f>IF(AND(OR('Use case profile'!$B$6="Any",F21="Global",ISNUMBER(SEARCH('Use case profile'!$B$6,F21))),OR('Use case profile'!$B$7="Any",E21="International",ISNUMBER(SEARCH('Use case profile'!$B$7,E21))),OR('Use case profile'!$B$8="Any",G21="All",ISNUMBER(SEARCH('Use case profile'!$B$8,G21))),OR('Use case profile'!$B$9="Any",H21="All",ISNUMBER(SEARCH('Use case profile'!$B$9,H21))),OR('Use case profile'!$B$10="Any",ISNUMBER(SEARCH('Use case profile'!$B$10,X21&amp;" "&amp;L21&amp;" "&amp;M21))),OR('Use case profile'!$B$11="Any",AND('Use case profile'!$B$11="Yes",ISNUMBER(SEARCH("Personal data",X21))),AND('Use case profile'!$B$11="No",ISERROR(SEARCH("Personal data",X21)))),OR('Use case profile'!$B$12="Any",AND('Use case profile'!$B$12="Yes",ISNUMBER(SEARCH("Consequential decision",X21))),AND('Use case profile'!$B$12="No",ISERROR(SEARCH("Consequential decision",X21)))),OR('Use case profile'!$B$13="Any",AND('Use case profile'!$B$13="Yes",ISNUMBER(SEARCH("Generative AI",X21))),AND('Use case profile'!$B$13="No",ISERROR(SEARCH("Generative AI",X21)))),OR('Use case profile'!$B$14="Any",AND('Use case profile'!$B$14="Yes",ISNUMBER(SEARCH("Biometric or emotion",X21))),AND('Use case profile'!$B$14="No",ISERROR(SEARCH("Biometric or emotion",X21)))),OR('Use case profile'!$B$15="Any",AND('Use case profile'!$B$15="Yes",ISNUMBER(SEARCH("Product with digital elements",X21))),AND('Use case profile'!$B$15="No",ISERROR(SEARCH("Product with digital elements",X21)))),OR('Use case profile'!$B$16="Any",AND('Use case profile'!$B$16="Yes",ISNUMBER(SEARCH("Agentic AI",X21))),AND('Use case profile'!$B$16="No",ISERROR(SEARCH("Agentic AI",X21))))),"CANDIDATE","OUT")</f>
        <v>CANDIDATE</v>
      </c>
      <c r="Z21" s="6" t="s">
        <v>32</v>
      </c>
      <c r="AA21" s="6" t="s">
        <v>74</v>
      </c>
    </row>
    <row r="22" spans="1:27" ht="82" customHeight="1">
      <c r="A22" s="6" t="s">
        <v>263</v>
      </c>
      <c r="B22" s="6" t="s">
        <v>106</v>
      </c>
      <c r="C22" s="6" t="s">
        <v>264</v>
      </c>
      <c r="D22" s="6" t="s">
        <v>265</v>
      </c>
      <c r="E22" s="6" t="s">
        <v>109</v>
      </c>
      <c r="F22" s="6" t="s">
        <v>110</v>
      </c>
      <c r="G22" s="6" t="s">
        <v>266</v>
      </c>
      <c r="H22" s="6" t="s">
        <v>156</v>
      </c>
      <c r="I22" s="6" t="s">
        <v>113</v>
      </c>
      <c r="J22" s="6" t="s">
        <v>114</v>
      </c>
      <c r="K22" s="6" t="s">
        <v>115</v>
      </c>
      <c r="L22" s="6" t="s">
        <v>267</v>
      </c>
      <c r="M22" s="6" t="s">
        <v>268</v>
      </c>
      <c r="N22" s="6" t="s">
        <v>269</v>
      </c>
      <c r="O22" s="6" t="s">
        <v>119</v>
      </c>
      <c r="P22" s="6" t="s">
        <v>120</v>
      </c>
      <c r="Q22" s="6" t="s">
        <v>270</v>
      </c>
      <c r="R22" s="6" t="s">
        <v>138</v>
      </c>
      <c r="S22" s="6" t="s">
        <v>271</v>
      </c>
      <c r="T22" s="8" t="s">
        <v>124</v>
      </c>
      <c r="U22" s="6" t="s">
        <v>125</v>
      </c>
      <c r="V22" s="6" t="s">
        <v>126</v>
      </c>
      <c r="W22" s="6" t="s">
        <v>140</v>
      </c>
      <c r="X22" s="6" t="s">
        <v>272</v>
      </c>
      <c r="Y22" s="6" t="str">
        <f>IF(AND(OR('Use case profile'!$B$6="Any",F22="Global",ISNUMBER(SEARCH('Use case profile'!$B$6,F22))),OR('Use case profile'!$B$7="Any",E22="International",ISNUMBER(SEARCH('Use case profile'!$B$7,E22))),OR('Use case profile'!$B$8="Any",G22="All",ISNUMBER(SEARCH('Use case profile'!$B$8,G22))),OR('Use case profile'!$B$9="Any",H22="All",ISNUMBER(SEARCH('Use case profile'!$B$9,H22))),OR('Use case profile'!$B$10="Any",ISNUMBER(SEARCH('Use case profile'!$B$10,X22&amp;" "&amp;L22&amp;" "&amp;M22))),OR('Use case profile'!$B$11="Any",AND('Use case profile'!$B$11="Yes",ISNUMBER(SEARCH("Personal data",X22))),AND('Use case profile'!$B$11="No",ISERROR(SEARCH("Personal data",X22)))),OR('Use case profile'!$B$12="Any",AND('Use case profile'!$B$12="Yes",ISNUMBER(SEARCH("Consequential decision",X22))),AND('Use case profile'!$B$12="No",ISERROR(SEARCH("Consequential decision",X22)))),OR('Use case profile'!$B$13="Any",AND('Use case profile'!$B$13="Yes",ISNUMBER(SEARCH("Generative AI",X22))),AND('Use case profile'!$B$13="No",ISERROR(SEARCH("Generative AI",X22)))),OR('Use case profile'!$B$14="Any",AND('Use case profile'!$B$14="Yes",ISNUMBER(SEARCH("Biometric or emotion",X22))),AND('Use case profile'!$B$14="No",ISERROR(SEARCH("Biometric or emotion",X22)))),OR('Use case profile'!$B$15="Any",AND('Use case profile'!$B$15="Yes",ISNUMBER(SEARCH("Product with digital elements",X22))),AND('Use case profile'!$B$15="No",ISERROR(SEARCH("Product with digital elements",X22)))),OR('Use case profile'!$B$16="Any",AND('Use case profile'!$B$16="Yes",ISNUMBER(SEARCH("Agentic AI",X22))),AND('Use case profile'!$B$16="No",ISERROR(SEARCH("Agentic AI",X22))))),"CANDIDATE","OUT")</f>
        <v>CANDIDATE</v>
      </c>
      <c r="Z22" s="6" t="s">
        <v>32</v>
      </c>
      <c r="AA22" s="6" t="s">
        <v>273</v>
      </c>
    </row>
    <row r="23" spans="1:27" ht="82" customHeight="1">
      <c r="A23" s="6" t="s">
        <v>274</v>
      </c>
      <c r="B23" s="6" t="s">
        <v>106</v>
      </c>
      <c r="C23" s="6" t="s">
        <v>275</v>
      </c>
      <c r="D23" s="6" t="s">
        <v>257</v>
      </c>
      <c r="E23" s="6" t="s">
        <v>109</v>
      </c>
      <c r="F23" s="6" t="s">
        <v>110</v>
      </c>
      <c r="G23" s="6" t="s">
        <v>276</v>
      </c>
      <c r="H23" s="6" t="s">
        <v>231</v>
      </c>
      <c r="I23" s="6" t="s">
        <v>113</v>
      </c>
      <c r="J23" s="6" t="s">
        <v>114</v>
      </c>
      <c r="K23" s="6" t="s">
        <v>115</v>
      </c>
      <c r="L23" s="6" t="s">
        <v>277</v>
      </c>
      <c r="M23" s="6" t="s">
        <v>278</v>
      </c>
      <c r="N23" s="6" t="s">
        <v>279</v>
      </c>
      <c r="O23" s="6" t="s">
        <v>119</v>
      </c>
      <c r="P23" s="6" t="s">
        <v>120</v>
      </c>
      <c r="Q23" s="6" t="s">
        <v>280</v>
      </c>
      <c r="R23" s="6" t="s">
        <v>138</v>
      </c>
      <c r="S23" s="6" t="s">
        <v>281</v>
      </c>
      <c r="T23" s="8" t="s">
        <v>124</v>
      </c>
      <c r="U23" s="6" t="s">
        <v>125</v>
      </c>
      <c r="V23" s="6" t="s">
        <v>126</v>
      </c>
      <c r="W23" s="6" t="s">
        <v>140</v>
      </c>
      <c r="X23" s="6" t="s">
        <v>141</v>
      </c>
      <c r="Y23" s="6" t="str">
        <f>IF(AND(OR('Use case profile'!$B$6="Any",F23="Global",ISNUMBER(SEARCH('Use case profile'!$B$6,F23))),OR('Use case profile'!$B$7="Any",E23="International",ISNUMBER(SEARCH('Use case profile'!$B$7,E23))),OR('Use case profile'!$B$8="Any",G23="All",ISNUMBER(SEARCH('Use case profile'!$B$8,G23))),OR('Use case profile'!$B$9="Any",H23="All",ISNUMBER(SEARCH('Use case profile'!$B$9,H23))),OR('Use case profile'!$B$10="Any",ISNUMBER(SEARCH('Use case profile'!$B$10,X23&amp;" "&amp;L23&amp;" "&amp;M23))),OR('Use case profile'!$B$11="Any",AND('Use case profile'!$B$11="Yes",ISNUMBER(SEARCH("Personal data",X23))),AND('Use case profile'!$B$11="No",ISERROR(SEARCH("Personal data",X23)))),OR('Use case profile'!$B$12="Any",AND('Use case profile'!$B$12="Yes",ISNUMBER(SEARCH("Consequential decision",X23))),AND('Use case profile'!$B$12="No",ISERROR(SEARCH("Consequential decision",X23)))),OR('Use case profile'!$B$13="Any",AND('Use case profile'!$B$13="Yes",ISNUMBER(SEARCH("Generative AI",X23))),AND('Use case profile'!$B$13="No",ISERROR(SEARCH("Generative AI",X23)))),OR('Use case profile'!$B$14="Any",AND('Use case profile'!$B$14="Yes",ISNUMBER(SEARCH("Biometric or emotion",X23))),AND('Use case profile'!$B$14="No",ISERROR(SEARCH("Biometric or emotion",X23)))),OR('Use case profile'!$B$15="Any",AND('Use case profile'!$B$15="Yes",ISNUMBER(SEARCH("Product with digital elements",X23))),AND('Use case profile'!$B$15="No",ISERROR(SEARCH("Product with digital elements",X23)))),OR('Use case profile'!$B$16="Any",AND('Use case profile'!$B$16="Yes",ISNUMBER(SEARCH("Agentic AI",X23))),AND('Use case profile'!$B$16="No",ISERROR(SEARCH("Agentic AI",X23))))),"CANDIDATE","OUT")</f>
        <v>CANDIDATE</v>
      </c>
      <c r="Z23" s="6" t="s">
        <v>56</v>
      </c>
      <c r="AA23" s="6" t="s">
        <v>282</v>
      </c>
    </row>
    <row r="24" spans="1:27" ht="82" customHeight="1">
      <c r="A24" s="6" t="s">
        <v>283</v>
      </c>
      <c r="B24" s="6" t="s">
        <v>106</v>
      </c>
      <c r="C24" s="6" t="s">
        <v>284</v>
      </c>
      <c r="D24" s="6" t="s">
        <v>257</v>
      </c>
      <c r="E24" s="6" t="s">
        <v>109</v>
      </c>
      <c r="F24" s="6" t="s">
        <v>110</v>
      </c>
      <c r="G24" s="6" t="s">
        <v>285</v>
      </c>
      <c r="H24" s="6" t="s">
        <v>231</v>
      </c>
      <c r="I24" s="6" t="s">
        <v>113</v>
      </c>
      <c r="J24" s="6" t="s">
        <v>114</v>
      </c>
      <c r="K24" s="6" t="s">
        <v>115</v>
      </c>
      <c r="L24" s="6" t="s">
        <v>286</v>
      </c>
      <c r="M24" s="6" t="s">
        <v>287</v>
      </c>
      <c r="N24" s="6" t="s">
        <v>288</v>
      </c>
      <c r="O24" s="6" t="s">
        <v>119</v>
      </c>
      <c r="P24" s="6" t="s">
        <v>120</v>
      </c>
      <c r="Q24" s="6" t="s">
        <v>289</v>
      </c>
      <c r="R24" s="6" t="s">
        <v>138</v>
      </c>
      <c r="S24" s="6" t="s">
        <v>290</v>
      </c>
      <c r="T24" s="8" t="s">
        <v>124</v>
      </c>
      <c r="U24" s="6" t="s">
        <v>125</v>
      </c>
      <c r="V24" s="6" t="s">
        <v>126</v>
      </c>
      <c r="W24" s="6" t="s">
        <v>140</v>
      </c>
      <c r="X24" s="6" t="s">
        <v>272</v>
      </c>
      <c r="Y24" s="6" t="str">
        <f>IF(AND(OR('Use case profile'!$B$6="Any",F24="Global",ISNUMBER(SEARCH('Use case profile'!$B$6,F24))),OR('Use case profile'!$B$7="Any",E24="International",ISNUMBER(SEARCH('Use case profile'!$B$7,E24))),OR('Use case profile'!$B$8="Any",G24="All",ISNUMBER(SEARCH('Use case profile'!$B$8,G24))),OR('Use case profile'!$B$9="Any",H24="All",ISNUMBER(SEARCH('Use case profile'!$B$9,H24))),OR('Use case profile'!$B$10="Any",ISNUMBER(SEARCH('Use case profile'!$B$10,X24&amp;" "&amp;L24&amp;" "&amp;M24))),OR('Use case profile'!$B$11="Any",AND('Use case profile'!$B$11="Yes",ISNUMBER(SEARCH("Personal data",X24))),AND('Use case profile'!$B$11="No",ISERROR(SEARCH("Personal data",X24)))),OR('Use case profile'!$B$12="Any",AND('Use case profile'!$B$12="Yes",ISNUMBER(SEARCH("Consequential decision",X24))),AND('Use case profile'!$B$12="No",ISERROR(SEARCH("Consequential decision",X24)))),OR('Use case profile'!$B$13="Any",AND('Use case profile'!$B$13="Yes",ISNUMBER(SEARCH("Generative AI",X24))),AND('Use case profile'!$B$13="No",ISERROR(SEARCH("Generative AI",X24)))),OR('Use case profile'!$B$14="Any",AND('Use case profile'!$B$14="Yes",ISNUMBER(SEARCH("Biometric or emotion",X24))),AND('Use case profile'!$B$14="No",ISERROR(SEARCH("Biometric or emotion",X24)))),OR('Use case profile'!$B$15="Any",AND('Use case profile'!$B$15="Yes",ISNUMBER(SEARCH("Product with digital elements",X24))),AND('Use case profile'!$B$15="No",ISERROR(SEARCH("Product with digital elements",X24)))),OR('Use case profile'!$B$16="Any",AND('Use case profile'!$B$16="Yes",ISNUMBER(SEARCH("Agentic AI",X24))),AND('Use case profile'!$B$16="No",ISERROR(SEARCH("Agentic AI",X24))))),"CANDIDATE","OUT")</f>
        <v>CANDIDATE</v>
      </c>
      <c r="Z24" s="6" t="s">
        <v>32</v>
      </c>
      <c r="AA24" s="6" t="s">
        <v>74</v>
      </c>
    </row>
    <row r="25" spans="1:27" ht="82" customHeight="1">
      <c r="A25" s="6" t="s">
        <v>291</v>
      </c>
      <c r="B25" s="6" t="s">
        <v>106</v>
      </c>
      <c r="C25" s="6" t="s">
        <v>292</v>
      </c>
      <c r="D25" s="6" t="s">
        <v>293</v>
      </c>
      <c r="E25" s="6" t="s">
        <v>109</v>
      </c>
      <c r="F25" s="6" t="s">
        <v>110</v>
      </c>
      <c r="G25" s="6" t="s">
        <v>294</v>
      </c>
      <c r="H25" s="6" t="s">
        <v>295</v>
      </c>
      <c r="I25" s="6" t="s">
        <v>113</v>
      </c>
      <c r="J25" s="6" t="s">
        <v>114</v>
      </c>
      <c r="K25" s="6" t="s">
        <v>115</v>
      </c>
      <c r="L25" s="6" t="s">
        <v>296</v>
      </c>
      <c r="M25" s="6" t="s">
        <v>297</v>
      </c>
      <c r="N25" s="6" t="s">
        <v>298</v>
      </c>
      <c r="O25" s="6" t="s">
        <v>119</v>
      </c>
      <c r="P25" s="6" t="s">
        <v>120</v>
      </c>
      <c r="Q25" s="6" t="s">
        <v>299</v>
      </c>
      <c r="R25" s="6" t="s">
        <v>151</v>
      </c>
      <c r="S25" s="6" t="s">
        <v>300</v>
      </c>
      <c r="T25" s="8" t="s">
        <v>124</v>
      </c>
      <c r="U25" s="6" t="s">
        <v>125</v>
      </c>
      <c r="V25" s="6" t="s">
        <v>126</v>
      </c>
      <c r="W25" s="6" t="s">
        <v>127</v>
      </c>
      <c r="X25" s="6" t="s">
        <v>272</v>
      </c>
      <c r="Y25" s="6" t="str">
        <f>IF(AND(OR('Use case profile'!$B$6="Any",F25="Global",ISNUMBER(SEARCH('Use case profile'!$B$6,F25))),OR('Use case profile'!$B$7="Any",E25="International",ISNUMBER(SEARCH('Use case profile'!$B$7,E25))),OR('Use case profile'!$B$8="Any",G25="All",ISNUMBER(SEARCH('Use case profile'!$B$8,G25))),OR('Use case profile'!$B$9="Any",H25="All",ISNUMBER(SEARCH('Use case profile'!$B$9,H25))),OR('Use case profile'!$B$10="Any",ISNUMBER(SEARCH('Use case profile'!$B$10,X25&amp;" "&amp;L25&amp;" "&amp;M25))),OR('Use case profile'!$B$11="Any",AND('Use case profile'!$B$11="Yes",ISNUMBER(SEARCH("Personal data",X25))),AND('Use case profile'!$B$11="No",ISERROR(SEARCH("Personal data",X25)))),OR('Use case profile'!$B$12="Any",AND('Use case profile'!$B$12="Yes",ISNUMBER(SEARCH("Consequential decision",X25))),AND('Use case profile'!$B$12="No",ISERROR(SEARCH("Consequential decision",X25)))),OR('Use case profile'!$B$13="Any",AND('Use case profile'!$B$13="Yes",ISNUMBER(SEARCH("Generative AI",X25))),AND('Use case profile'!$B$13="No",ISERROR(SEARCH("Generative AI",X25)))),OR('Use case profile'!$B$14="Any",AND('Use case profile'!$B$14="Yes",ISNUMBER(SEARCH("Biometric or emotion",X25))),AND('Use case profile'!$B$14="No",ISERROR(SEARCH("Biometric or emotion",X25)))),OR('Use case profile'!$B$15="Any",AND('Use case profile'!$B$15="Yes",ISNUMBER(SEARCH("Product with digital elements",X25))),AND('Use case profile'!$B$15="No",ISERROR(SEARCH("Product with digital elements",X25)))),OR('Use case profile'!$B$16="Any",AND('Use case profile'!$B$16="Yes",ISNUMBER(SEARCH("Agentic AI",X25))),AND('Use case profile'!$B$16="No",ISERROR(SEARCH("Agentic AI",X25))))),"CANDIDATE","OUT")</f>
        <v>CANDIDATE</v>
      </c>
      <c r="Z25" s="6" t="s">
        <v>45</v>
      </c>
      <c r="AA25" s="6" t="s">
        <v>77</v>
      </c>
    </row>
    <row r="26" spans="1:27" ht="82" customHeight="1">
      <c r="A26" s="6" t="s">
        <v>301</v>
      </c>
      <c r="B26" s="6" t="s">
        <v>106</v>
      </c>
      <c r="C26" s="6" t="s">
        <v>302</v>
      </c>
      <c r="D26" s="6" t="s">
        <v>303</v>
      </c>
      <c r="E26" s="6" t="s">
        <v>109</v>
      </c>
      <c r="F26" s="6" t="s">
        <v>110</v>
      </c>
      <c r="G26" s="6" t="s">
        <v>294</v>
      </c>
      <c r="H26" s="6" t="s">
        <v>295</v>
      </c>
      <c r="I26" s="6" t="s">
        <v>113</v>
      </c>
      <c r="J26" s="6" t="s">
        <v>114</v>
      </c>
      <c r="K26" s="6" t="s">
        <v>115</v>
      </c>
      <c r="L26" s="6" t="s">
        <v>304</v>
      </c>
      <c r="M26" s="6" t="s">
        <v>305</v>
      </c>
      <c r="N26" s="6" t="s">
        <v>306</v>
      </c>
      <c r="O26" s="6" t="s">
        <v>119</v>
      </c>
      <c r="P26" s="6" t="s">
        <v>120</v>
      </c>
      <c r="Q26" s="6" t="s">
        <v>307</v>
      </c>
      <c r="R26" s="6" t="s">
        <v>151</v>
      </c>
      <c r="S26" s="6" t="s">
        <v>308</v>
      </c>
      <c r="T26" s="8" t="s">
        <v>124</v>
      </c>
      <c r="U26" s="6" t="s">
        <v>125</v>
      </c>
      <c r="V26" s="6" t="s">
        <v>126</v>
      </c>
      <c r="W26" s="6" t="s">
        <v>127</v>
      </c>
      <c r="X26" s="6" t="s">
        <v>272</v>
      </c>
      <c r="Y26" s="6" t="str">
        <f>IF(AND(OR('Use case profile'!$B$6="Any",F26="Global",ISNUMBER(SEARCH('Use case profile'!$B$6,F26))),OR('Use case profile'!$B$7="Any",E26="International",ISNUMBER(SEARCH('Use case profile'!$B$7,E26))),OR('Use case profile'!$B$8="Any",G26="All",ISNUMBER(SEARCH('Use case profile'!$B$8,G26))),OR('Use case profile'!$B$9="Any",H26="All",ISNUMBER(SEARCH('Use case profile'!$B$9,H26))),OR('Use case profile'!$B$10="Any",ISNUMBER(SEARCH('Use case profile'!$B$10,X26&amp;" "&amp;L26&amp;" "&amp;M26))),OR('Use case profile'!$B$11="Any",AND('Use case profile'!$B$11="Yes",ISNUMBER(SEARCH("Personal data",X26))),AND('Use case profile'!$B$11="No",ISERROR(SEARCH("Personal data",X26)))),OR('Use case profile'!$B$12="Any",AND('Use case profile'!$B$12="Yes",ISNUMBER(SEARCH("Consequential decision",X26))),AND('Use case profile'!$B$12="No",ISERROR(SEARCH("Consequential decision",X26)))),OR('Use case profile'!$B$13="Any",AND('Use case profile'!$B$13="Yes",ISNUMBER(SEARCH("Generative AI",X26))),AND('Use case profile'!$B$13="No",ISERROR(SEARCH("Generative AI",X26)))),OR('Use case profile'!$B$14="Any",AND('Use case profile'!$B$14="Yes",ISNUMBER(SEARCH("Biometric or emotion",X26))),AND('Use case profile'!$B$14="No",ISERROR(SEARCH("Biometric or emotion",X26)))),OR('Use case profile'!$B$15="Any",AND('Use case profile'!$B$15="Yes",ISNUMBER(SEARCH("Product with digital elements",X26))),AND('Use case profile'!$B$15="No",ISERROR(SEARCH("Product with digital elements",X26)))),OR('Use case profile'!$B$16="Any",AND('Use case profile'!$B$16="Yes",ISNUMBER(SEARCH("Agentic AI",X26))),AND('Use case profile'!$B$16="No",ISERROR(SEARCH("Agentic AI",X26))))),"CANDIDATE","OUT")</f>
        <v>CANDIDATE</v>
      </c>
      <c r="Z26" s="6" t="s">
        <v>42</v>
      </c>
      <c r="AA26" s="6" t="s">
        <v>47</v>
      </c>
    </row>
    <row r="27" spans="1:27" ht="82" customHeight="1">
      <c r="A27" s="6" t="s">
        <v>309</v>
      </c>
      <c r="B27" s="6" t="s">
        <v>106</v>
      </c>
      <c r="C27" s="6" t="s">
        <v>310</v>
      </c>
      <c r="D27" s="6" t="s">
        <v>311</v>
      </c>
      <c r="E27" s="6" t="s">
        <v>109</v>
      </c>
      <c r="F27" s="6" t="s">
        <v>110</v>
      </c>
      <c r="G27" s="6" t="s">
        <v>111</v>
      </c>
      <c r="H27" s="6" t="s">
        <v>111</v>
      </c>
      <c r="I27" s="6" t="s">
        <v>113</v>
      </c>
      <c r="J27" s="6" t="s">
        <v>114</v>
      </c>
      <c r="K27" s="6" t="s">
        <v>115</v>
      </c>
      <c r="L27" s="6" t="s">
        <v>312</v>
      </c>
      <c r="M27" s="6" t="s">
        <v>313</v>
      </c>
      <c r="N27" s="6" t="s">
        <v>314</v>
      </c>
      <c r="O27" s="6" t="s">
        <v>119</v>
      </c>
      <c r="P27" s="6" t="s">
        <v>120</v>
      </c>
      <c r="Q27" s="6" t="s">
        <v>315</v>
      </c>
      <c r="R27" s="6" t="s">
        <v>151</v>
      </c>
      <c r="S27" s="6" t="s">
        <v>316</v>
      </c>
      <c r="T27" s="8" t="s">
        <v>124</v>
      </c>
      <c r="U27" s="6" t="s">
        <v>125</v>
      </c>
      <c r="V27" s="6" t="s">
        <v>126</v>
      </c>
      <c r="W27" s="6" t="s">
        <v>127</v>
      </c>
      <c r="X27" s="6" t="s">
        <v>162</v>
      </c>
      <c r="Y27" s="6" t="str">
        <f>IF(AND(OR('Use case profile'!$B$6="Any",F27="Global",ISNUMBER(SEARCH('Use case profile'!$B$6,F27))),OR('Use case profile'!$B$7="Any",E27="International",ISNUMBER(SEARCH('Use case profile'!$B$7,E27))),OR('Use case profile'!$B$8="Any",G27="All",ISNUMBER(SEARCH('Use case profile'!$B$8,G27))),OR('Use case profile'!$B$9="Any",H27="All",ISNUMBER(SEARCH('Use case profile'!$B$9,H27))),OR('Use case profile'!$B$10="Any",ISNUMBER(SEARCH('Use case profile'!$B$10,X27&amp;" "&amp;L27&amp;" "&amp;M27))),OR('Use case profile'!$B$11="Any",AND('Use case profile'!$B$11="Yes",ISNUMBER(SEARCH("Personal data",X27))),AND('Use case profile'!$B$11="No",ISERROR(SEARCH("Personal data",X27)))),OR('Use case profile'!$B$12="Any",AND('Use case profile'!$B$12="Yes",ISNUMBER(SEARCH("Consequential decision",X27))),AND('Use case profile'!$B$12="No",ISERROR(SEARCH("Consequential decision",X27)))),OR('Use case profile'!$B$13="Any",AND('Use case profile'!$B$13="Yes",ISNUMBER(SEARCH("Generative AI",X27))),AND('Use case profile'!$B$13="No",ISERROR(SEARCH("Generative AI",X27)))),OR('Use case profile'!$B$14="Any",AND('Use case profile'!$B$14="Yes",ISNUMBER(SEARCH("Biometric or emotion",X27))),AND('Use case profile'!$B$14="No",ISERROR(SEARCH("Biometric or emotion",X27)))),OR('Use case profile'!$B$15="Any",AND('Use case profile'!$B$15="Yes",ISNUMBER(SEARCH("Product with digital elements",X27))),AND('Use case profile'!$B$15="No",ISERROR(SEARCH("Product with digital elements",X27)))),OR('Use case profile'!$B$16="Any",AND('Use case profile'!$B$16="Yes",ISNUMBER(SEARCH("Agentic AI",X27))),AND('Use case profile'!$B$16="No",ISERROR(SEARCH("Agentic AI",X27))))),"CANDIDATE","OUT")</f>
        <v>CANDIDATE</v>
      </c>
      <c r="Z27" s="6" t="s">
        <v>77</v>
      </c>
      <c r="AA27" s="6" t="s">
        <v>142</v>
      </c>
    </row>
    <row r="28" spans="1:27" ht="82" customHeight="1">
      <c r="A28" s="6" t="s">
        <v>317</v>
      </c>
      <c r="B28" s="6" t="s">
        <v>318</v>
      </c>
      <c r="C28" s="6" t="s">
        <v>319</v>
      </c>
      <c r="D28" s="6" t="s">
        <v>320</v>
      </c>
      <c r="E28" s="6" t="s">
        <v>109</v>
      </c>
      <c r="F28" s="6" t="s">
        <v>110</v>
      </c>
      <c r="G28" s="6" t="s">
        <v>111</v>
      </c>
      <c r="H28" s="6" t="s">
        <v>321</v>
      </c>
      <c r="I28" s="6" t="s">
        <v>113</v>
      </c>
      <c r="J28" s="6" t="s">
        <v>322</v>
      </c>
      <c r="K28" s="6" t="s">
        <v>323</v>
      </c>
      <c r="L28" s="6" t="s">
        <v>324</v>
      </c>
      <c r="M28" s="6" t="s">
        <v>325</v>
      </c>
      <c r="N28" s="6" t="s">
        <v>326</v>
      </c>
      <c r="O28" s="6" t="s">
        <v>327</v>
      </c>
      <c r="P28" s="6" t="s">
        <v>328</v>
      </c>
      <c r="Q28" s="6" t="s">
        <v>329</v>
      </c>
      <c r="R28" s="6" t="s">
        <v>330</v>
      </c>
      <c r="S28" s="6" t="s">
        <v>331</v>
      </c>
      <c r="T28" s="8" t="s">
        <v>332</v>
      </c>
      <c r="U28" s="6" t="s">
        <v>125</v>
      </c>
      <c r="V28" s="6" t="s">
        <v>126</v>
      </c>
      <c r="W28" s="6" t="s">
        <v>333</v>
      </c>
      <c r="X28" s="6" t="s">
        <v>334</v>
      </c>
      <c r="Y28" s="6" t="str">
        <f>IF(AND(OR('Use case profile'!$B$6="Any",F28="Global",ISNUMBER(SEARCH('Use case profile'!$B$6,F28))),OR('Use case profile'!$B$7="Any",E28="International",ISNUMBER(SEARCH('Use case profile'!$B$7,E28))),OR('Use case profile'!$B$8="Any",G28="All",ISNUMBER(SEARCH('Use case profile'!$B$8,G28))),OR('Use case profile'!$B$9="Any",H28="All",ISNUMBER(SEARCH('Use case profile'!$B$9,H28))),OR('Use case profile'!$B$10="Any",ISNUMBER(SEARCH('Use case profile'!$B$10,X28&amp;" "&amp;L28&amp;" "&amp;M28))),OR('Use case profile'!$B$11="Any",AND('Use case profile'!$B$11="Yes",ISNUMBER(SEARCH("Personal data",X28))),AND('Use case profile'!$B$11="No",ISERROR(SEARCH("Personal data",X28)))),OR('Use case profile'!$B$12="Any",AND('Use case profile'!$B$12="Yes",ISNUMBER(SEARCH("Consequential decision",X28))),AND('Use case profile'!$B$12="No",ISERROR(SEARCH("Consequential decision",X28)))),OR('Use case profile'!$B$13="Any",AND('Use case profile'!$B$13="Yes",ISNUMBER(SEARCH("Generative AI",X28))),AND('Use case profile'!$B$13="No",ISERROR(SEARCH("Generative AI",X28)))),OR('Use case profile'!$B$14="Any",AND('Use case profile'!$B$14="Yes",ISNUMBER(SEARCH("Biometric or emotion",X28))),AND('Use case profile'!$B$14="No",ISERROR(SEARCH("Biometric or emotion",X28)))),OR('Use case profile'!$B$15="Any",AND('Use case profile'!$B$15="Yes",ISNUMBER(SEARCH("Product with digital elements",X28))),AND('Use case profile'!$B$15="No",ISERROR(SEARCH("Product with digital elements",X28)))),OR('Use case profile'!$B$16="Any",AND('Use case profile'!$B$16="Yes",ISNUMBER(SEARCH("Agentic AI",X28))),AND('Use case profile'!$B$16="No",ISERROR(SEARCH("Agentic AI",X28))))),"CANDIDATE","OUT")</f>
        <v>CANDIDATE</v>
      </c>
      <c r="Z28" s="6" t="s">
        <v>62</v>
      </c>
      <c r="AA28" s="6" t="s">
        <v>335</v>
      </c>
    </row>
    <row r="29" spans="1:27" ht="82" customHeight="1">
      <c r="A29" s="6" t="s">
        <v>336</v>
      </c>
      <c r="B29" s="6" t="s">
        <v>318</v>
      </c>
      <c r="C29" s="6" t="s">
        <v>154</v>
      </c>
      <c r="D29" s="6" t="s">
        <v>337</v>
      </c>
      <c r="E29" s="6" t="s">
        <v>109</v>
      </c>
      <c r="F29" s="6" t="s">
        <v>110</v>
      </c>
      <c r="G29" s="6" t="s">
        <v>111</v>
      </c>
      <c r="H29" s="6" t="s">
        <v>321</v>
      </c>
      <c r="I29" s="6" t="s">
        <v>113</v>
      </c>
      <c r="J29" s="6" t="s">
        <v>322</v>
      </c>
      <c r="K29" s="6" t="s">
        <v>323</v>
      </c>
      <c r="L29" s="6" t="s">
        <v>338</v>
      </c>
      <c r="M29" s="6" t="s">
        <v>339</v>
      </c>
      <c r="N29" s="6" t="s">
        <v>340</v>
      </c>
      <c r="O29" s="6" t="s">
        <v>327</v>
      </c>
      <c r="P29" s="6" t="s">
        <v>328</v>
      </c>
      <c r="Q29" s="6" t="s">
        <v>341</v>
      </c>
      <c r="R29" s="6" t="s">
        <v>342</v>
      </c>
      <c r="S29" s="6" t="s">
        <v>343</v>
      </c>
      <c r="T29" s="8" t="s">
        <v>332</v>
      </c>
      <c r="U29" s="6" t="s">
        <v>125</v>
      </c>
      <c r="V29" s="6" t="s">
        <v>126</v>
      </c>
      <c r="W29" s="6" t="s">
        <v>333</v>
      </c>
      <c r="X29" s="6" t="s">
        <v>344</v>
      </c>
      <c r="Y29" s="6" t="str">
        <f>IF(AND(OR('Use case profile'!$B$6="Any",F29="Global",ISNUMBER(SEARCH('Use case profile'!$B$6,F29))),OR('Use case profile'!$B$7="Any",E29="International",ISNUMBER(SEARCH('Use case profile'!$B$7,E29))),OR('Use case profile'!$B$8="Any",G29="All",ISNUMBER(SEARCH('Use case profile'!$B$8,G29))),OR('Use case profile'!$B$9="Any",H29="All",ISNUMBER(SEARCH('Use case profile'!$B$9,H29))),OR('Use case profile'!$B$10="Any",ISNUMBER(SEARCH('Use case profile'!$B$10,X29&amp;" "&amp;L29&amp;" "&amp;M29))),OR('Use case profile'!$B$11="Any",AND('Use case profile'!$B$11="Yes",ISNUMBER(SEARCH("Personal data",X29))),AND('Use case profile'!$B$11="No",ISERROR(SEARCH("Personal data",X29)))),OR('Use case profile'!$B$12="Any",AND('Use case profile'!$B$12="Yes",ISNUMBER(SEARCH("Consequential decision",X29))),AND('Use case profile'!$B$12="No",ISERROR(SEARCH("Consequential decision",X29)))),OR('Use case profile'!$B$13="Any",AND('Use case profile'!$B$13="Yes",ISNUMBER(SEARCH("Generative AI",X29))),AND('Use case profile'!$B$13="No",ISERROR(SEARCH("Generative AI",X29)))),OR('Use case profile'!$B$14="Any",AND('Use case profile'!$B$14="Yes",ISNUMBER(SEARCH("Biometric or emotion",X29))),AND('Use case profile'!$B$14="No",ISERROR(SEARCH("Biometric or emotion",X29)))),OR('Use case profile'!$B$15="Any",AND('Use case profile'!$B$15="Yes",ISNUMBER(SEARCH("Product with digital elements",X29))),AND('Use case profile'!$B$15="No",ISERROR(SEARCH("Product with digital elements",X29)))),OR('Use case profile'!$B$16="Any",AND('Use case profile'!$B$16="Yes",ISNUMBER(SEARCH("Agentic AI",X29))),AND('Use case profile'!$B$16="No",ISERROR(SEARCH("Agentic AI",X29))))),"CANDIDATE","OUT")</f>
        <v>CANDIDATE</v>
      </c>
      <c r="Z29" s="6" t="s">
        <v>47</v>
      </c>
      <c r="AA29" s="6" t="s">
        <v>62</v>
      </c>
    </row>
    <row r="30" spans="1:27" ht="82" customHeight="1">
      <c r="A30" s="6" t="s">
        <v>345</v>
      </c>
      <c r="B30" s="6" t="s">
        <v>318</v>
      </c>
      <c r="C30" s="6" t="s">
        <v>346</v>
      </c>
      <c r="D30" s="6" t="s">
        <v>347</v>
      </c>
      <c r="E30" s="6" t="s">
        <v>109</v>
      </c>
      <c r="F30" s="6" t="s">
        <v>110</v>
      </c>
      <c r="G30" s="6" t="s">
        <v>111</v>
      </c>
      <c r="H30" s="6" t="s">
        <v>348</v>
      </c>
      <c r="I30" s="6" t="s">
        <v>113</v>
      </c>
      <c r="J30" s="6" t="s">
        <v>322</v>
      </c>
      <c r="K30" s="6" t="s">
        <v>323</v>
      </c>
      <c r="L30" s="6" t="s">
        <v>349</v>
      </c>
      <c r="M30" s="6" t="s">
        <v>350</v>
      </c>
      <c r="N30" s="6" t="s">
        <v>351</v>
      </c>
      <c r="O30" s="6" t="s">
        <v>327</v>
      </c>
      <c r="P30" s="6" t="s">
        <v>328</v>
      </c>
      <c r="Q30" s="6" t="s">
        <v>352</v>
      </c>
      <c r="R30" s="6" t="s">
        <v>342</v>
      </c>
      <c r="S30" s="6" t="s">
        <v>353</v>
      </c>
      <c r="T30" s="8" t="s">
        <v>332</v>
      </c>
      <c r="U30" s="6" t="s">
        <v>125</v>
      </c>
      <c r="V30" s="6" t="s">
        <v>126</v>
      </c>
      <c r="W30" s="6" t="s">
        <v>333</v>
      </c>
      <c r="X30" s="6" t="s">
        <v>334</v>
      </c>
      <c r="Y30" s="6" t="str">
        <f>IF(AND(OR('Use case profile'!$B$6="Any",F30="Global",ISNUMBER(SEARCH('Use case profile'!$B$6,F30))),OR('Use case profile'!$B$7="Any",E30="International",ISNUMBER(SEARCH('Use case profile'!$B$7,E30))),OR('Use case profile'!$B$8="Any",G30="All",ISNUMBER(SEARCH('Use case profile'!$B$8,G30))),OR('Use case profile'!$B$9="Any",H30="All",ISNUMBER(SEARCH('Use case profile'!$B$9,H30))),OR('Use case profile'!$B$10="Any",ISNUMBER(SEARCH('Use case profile'!$B$10,X30&amp;" "&amp;L30&amp;" "&amp;M30))),OR('Use case profile'!$B$11="Any",AND('Use case profile'!$B$11="Yes",ISNUMBER(SEARCH("Personal data",X30))),AND('Use case profile'!$B$11="No",ISERROR(SEARCH("Personal data",X30)))),OR('Use case profile'!$B$12="Any",AND('Use case profile'!$B$12="Yes",ISNUMBER(SEARCH("Consequential decision",X30))),AND('Use case profile'!$B$12="No",ISERROR(SEARCH("Consequential decision",X30)))),OR('Use case profile'!$B$13="Any",AND('Use case profile'!$B$13="Yes",ISNUMBER(SEARCH("Generative AI",X30))),AND('Use case profile'!$B$13="No",ISERROR(SEARCH("Generative AI",X30)))),OR('Use case profile'!$B$14="Any",AND('Use case profile'!$B$14="Yes",ISNUMBER(SEARCH("Biometric or emotion",X30))),AND('Use case profile'!$B$14="No",ISERROR(SEARCH("Biometric or emotion",X30)))),OR('Use case profile'!$B$15="Any",AND('Use case profile'!$B$15="Yes",ISNUMBER(SEARCH("Product with digital elements",X30))),AND('Use case profile'!$B$15="No",ISERROR(SEARCH("Product with digital elements",X30)))),OR('Use case profile'!$B$16="Any",AND('Use case profile'!$B$16="Yes",ISNUMBER(SEARCH("Agentic AI",X30))),AND('Use case profile'!$B$16="No",ISERROR(SEARCH("Agentic AI",X30))))),"CANDIDATE","OUT")</f>
        <v>CANDIDATE</v>
      </c>
      <c r="Z30" s="6" t="s">
        <v>62</v>
      </c>
      <c r="AA30" s="6" t="s">
        <v>74</v>
      </c>
    </row>
    <row r="31" spans="1:27" ht="82" customHeight="1">
      <c r="A31" s="6" t="s">
        <v>354</v>
      </c>
      <c r="B31" s="6" t="s">
        <v>318</v>
      </c>
      <c r="C31" s="6" t="s">
        <v>355</v>
      </c>
      <c r="D31" s="6" t="s">
        <v>356</v>
      </c>
      <c r="E31" s="6" t="s">
        <v>109</v>
      </c>
      <c r="F31" s="6" t="s">
        <v>110</v>
      </c>
      <c r="G31" s="6" t="s">
        <v>357</v>
      </c>
      <c r="H31" s="6" t="s">
        <v>348</v>
      </c>
      <c r="I31" s="6" t="s">
        <v>113</v>
      </c>
      <c r="J31" s="6" t="s">
        <v>322</v>
      </c>
      <c r="K31" s="6" t="s">
        <v>323</v>
      </c>
      <c r="L31" s="6" t="s">
        <v>358</v>
      </c>
      <c r="M31" s="6" t="s">
        <v>359</v>
      </c>
      <c r="N31" s="6" t="s">
        <v>360</v>
      </c>
      <c r="O31" s="6" t="s">
        <v>327</v>
      </c>
      <c r="P31" s="6" t="s">
        <v>328</v>
      </c>
      <c r="Q31" s="6" t="s">
        <v>361</v>
      </c>
      <c r="R31" s="6" t="s">
        <v>342</v>
      </c>
      <c r="S31" s="6" t="s">
        <v>362</v>
      </c>
      <c r="T31" s="8" t="s">
        <v>332</v>
      </c>
      <c r="U31" s="6" t="s">
        <v>125</v>
      </c>
      <c r="V31" s="6" t="s">
        <v>126</v>
      </c>
      <c r="W31" s="6" t="s">
        <v>333</v>
      </c>
      <c r="X31" s="6" t="s">
        <v>12</v>
      </c>
      <c r="Y31" s="6" t="str">
        <f>IF(AND(OR('Use case profile'!$B$6="Any",F31="Global",ISNUMBER(SEARCH('Use case profile'!$B$6,F31))),OR('Use case profile'!$B$7="Any",E31="International",ISNUMBER(SEARCH('Use case profile'!$B$7,E31))),OR('Use case profile'!$B$8="Any",G31="All",ISNUMBER(SEARCH('Use case profile'!$B$8,G31))),OR('Use case profile'!$B$9="Any",H31="All",ISNUMBER(SEARCH('Use case profile'!$B$9,H31))),OR('Use case profile'!$B$10="Any",ISNUMBER(SEARCH('Use case profile'!$B$10,X31&amp;" "&amp;L31&amp;" "&amp;M31))),OR('Use case profile'!$B$11="Any",AND('Use case profile'!$B$11="Yes",ISNUMBER(SEARCH("Personal data",X31))),AND('Use case profile'!$B$11="No",ISERROR(SEARCH("Personal data",X31)))),OR('Use case profile'!$B$12="Any",AND('Use case profile'!$B$12="Yes",ISNUMBER(SEARCH("Consequential decision",X31))),AND('Use case profile'!$B$12="No",ISERROR(SEARCH("Consequential decision",X31)))),OR('Use case profile'!$B$13="Any",AND('Use case profile'!$B$13="Yes",ISNUMBER(SEARCH("Generative AI",X31))),AND('Use case profile'!$B$13="No",ISERROR(SEARCH("Generative AI",X31)))),OR('Use case profile'!$B$14="Any",AND('Use case profile'!$B$14="Yes",ISNUMBER(SEARCH("Biometric or emotion",X31))),AND('Use case profile'!$B$14="No",ISERROR(SEARCH("Biometric or emotion",X31)))),OR('Use case profile'!$B$15="Any",AND('Use case profile'!$B$15="Yes",ISNUMBER(SEARCH("Product with digital elements",X31))),AND('Use case profile'!$B$15="No",ISERROR(SEARCH("Product with digital elements",X31)))),OR('Use case profile'!$B$16="Any",AND('Use case profile'!$B$16="Yes",ISNUMBER(SEARCH("Agentic AI",X31))),AND('Use case profile'!$B$16="No",ISERROR(SEARCH("Agentic AI",X31))))),"CANDIDATE","OUT")</f>
        <v>CANDIDATE</v>
      </c>
      <c r="Z31" s="6" t="s">
        <v>36</v>
      </c>
      <c r="AA31" s="6" t="s">
        <v>363</v>
      </c>
    </row>
    <row r="32" spans="1:27" ht="82" customHeight="1">
      <c r="A32" s="6" t="s">
        <v>364</v>
      </c>
      <c r="B32" s="6" t="s">
        <v>318</v>
      </c>
      <c r="C32" s="6" t="s">
        <v>365</v>
      </c>
      <c r="D32" s="6" t="s">
        <v>366</v>
      </c>
      <c r="E32" s="6" t="s">
        <v>109</v>
      </c>
      <c r="F32" s="6" t="s">
        <v>110</v>
      </c>
      <c r="G32" s="6" t="s">
        <v>111</v>
      </c>
      <c r="H32" s="6" t="s">
        <v>348</v>
      </c>
      <c r="I32" s="6" t="s">
        <v>113</v>
      </c>
      <c r="J32" s="6" t="s">
        <v>322</v>
      </c>
      <c r="K32" s="6" t="s">
        <v>323</v>
      </c>
      <c r="L32" s="6" t="s">
        <v>367</v>
      </c>
      <c r="M32" s="6" t="s">
        <v>368</v>
      </c>
      <c r="N32" s="6" t="s">
        <v>369</v>
      </c>
      <c r="O32" s="6" t="s">
        <v>327</v>
      </c>
      <c r="P32" s="6" t="s">
        <v>328</v>
      </c>
      <c r="Q32" s="6" t="s">
        <v>370</v>
      </c>
      <c r="R32" s="6" t="s">
        <v>342</v>
      </c>
      <c r="S32" s="6" t="s">
        <v>371</v>
      </c>
      <c r="T32" s="8" t="s">
        <v>332</v>
      </c>
      <c r="U32" s="6" t="s">
        <v>125</v>
      </c>
      <c r="V32" s="6" t="s">
        <v>126</v>
      </c>
      <c r="W32" s="6" t="s">
        <v>333</v>
      </c>
      <c r="X32" s="6" t="s">
        <v>162</v>
      </c>
      <c r="Y32" s="6" t="str">
        <f>IF(AND(OR('Use case profile'!$B$6="Any",F32="Global",ISNUMBER(SEARCH('Use case profile'!$B$6,F32))),OR('Use case profile'!$B$7="Any",E32="International",ISNUMBER(SEARCH('Use case profile'!$B$7,E32))),OR('Use case profile'!$B$8="Any",G32="All",ISNUMBER(SEARCH('Use case profile'!$B$8,G32))),OR('Use case profile'!$B$9="Any",H32="All",ISNUMBER(SEARCH('Use case profile'!$B$9,H32))),OR('Use case profile'!$B$10="Any",ISNUMBER(SEARCH('Use case profile'!$B$10,X32&amp;" "&amp;L32&amp;" "&amp;M32))),OR('Use case profile'!$B$11="Any",AND('Use case profile'!$B$11="Yes",ISNUMBER(SEARCH("Personal data",X32))),AND('Use case profile'!$B$11="No",ISERROR(SEARCH("Personal data",X32)))),OR('Use case profile'!$B$12="Any",AND('Use case profile'!$B$12="Yes",ISNUMBER(SEARCH("Consequential decision",X32))),AND('Use case profile'!$B$12="No",ISERROR(SEARCH("Consequential decision",X32)))),OR('Use case profile'!$B$13="Any",AND('Use case profile'!$B$13="Yes",ISNUMBER(SEARCH("Generative AI",X32))),AND('Use case profile'!$B$13="No",ISERROR(SEARCH("Generative AI",X32)))),OR('Use case profile'!$B$14="Any",AND('Use case profile'!$B$14="Yes",ISNUMBER(SEARCH("Biometric or emotion",X32))),AND('Use case profile'!$B$14="No",ISERROR(SEARCH("Biometric or emotion",X32)))),OR('Use case profile'!$B$15="Any",AND('Use case profile'!$B$15="Yes",ISNUMBER(SEARCH("Product with digital elements",X32))),AND('Use case profile'!$B$15="No",ISERROR(SEARCH("Product with digital elements",X32)))),OR('Use case profile'!$B$16="Any",AND('Use case profile'!$B$16="Yes",ISNUMBER(SEARCH("Agentic AI",X32))),AND('Use case profile'!$B$16="No",ISERROR(SEARCH("Agentic AI",X32))))),"CANDIDATE","OUT")</f>
        <v>CANDIDATE</v>
      </c>
      <c r="Z32" s="6" t="s">
        <v>47</v>
      </c>
      <c r="AA32" s="6" t="s">
        <v>62</v>
      </c>
    </row>
    <row r="33" spans="1:27" ht="82" customHeight="1">
      <c r="A33" s="6" t="s">
        <v>372</v>
      </c>
      <c r="B33" s="6" t="s">
        <v>318</v>
      </c>
      <c r="C33" s="6" t="s">
        <v>373</v>
      </c>
      <c r="D33" s="6" t="s">
        <v>374</v>
      </c>
      <c r="E33" s="6" t="s">
        <v>109</v>
      </c>
      <c r="F33" s="6" t="s">
        <v>110</v>
      </c>
      <c r="G33" s="6" t="s">
        <v>111</v>
      </c>
      <c r="H33" s="6" t="s">
        <v>321</v>
      </c>
      <c r="I33" s="6" t="s">
        <v>113</v>
      </c>
      <c r="J33" s="6" t="s">
        <v>322</v>
      </c>
      <c r="K33" s="6" t="s">
        <v>323</v>
      </c>
      <c r="L33" s="6" t="s">
        <v>375</v>
      </c>
      <c r="M33" s="6" t="s">
        <v>376</v>
      </c>
      <c r="N33" s="6" t="s">
        <v>377</v>
      </c>
      <c r="O33" s="6" t="s">
        <v>327</v>
      </c>
      <c r="P33" s="6" t="s">
        <v>328</v>
      </c>
      <c r="Q33" s="6" t="s">
        <v>378</v>
      </c>
      <c r="R33" s="6" t="s">
        <v>151</v>
      </c>
      <c r="S33" s="6" t="s">
        <v>379</v>
      </c>
      <c r="T33" s="8" t="s">
        <v>332</v>
      </c>
      <c r="U33" s="6" t="s">
        <v>125</v>
      </c>
      <c r="V33" s="6" t="s">
        <v>126</v>
      </c>
      <c r="W33" s="6" t="s">
        <v>127</v>
      </c>
      <c r="X33" s="6" t="s">
        <v>334</v>
      </c>
      <c r="Y33" s="6" t="str">
        <f>IF(AND(OR('Use case profile'!$B$6="Any",F33="Global",ISNUMBER(SEARCH('Use case profile'!$B$6,F33))),OR('Use case profile'!$B$7="Any",E33="International",ISNUMBER(SEARCH('Use case profile'!$B$7,E33))),OR('Use case profile'!$B$8="Any",G33="All",ISNUMBER(SEARCH('Use case profile'!$B$8,G33))),OR('Use case profile'!$B$9="Any",H33="All",ISNUMBER(SEARCH('Use case profile'!$B$9,H33))),OR('Use case profile'!$B$10="Any",ISNUMBER(SEARCH('Use case profile'!$B$10,X33&amp;" "&amp;L33&amp;" "&amp;M33))),OR('Use case profile'!$B$11="Any",AND('Use case profile'!$B$11="Yes",ISNUMBER(SEARCH("Personal data",X33))),AND('Use case profile'!$B$11="No",ISERROR(SEARCH("Personal data",X33)))),OR('Use case profile'!$B$12="Any",AND('Use case profile'!$B$12="Yes",ISNUMBER(SEARCH("Consequential decision",X33))),AND('Use case profile'!$B$12="No",ISERROR(SEARCH("Consequential decision",X33)))),OR('Use case profile'!$B$13="Any",AND('Use case profile'!$B$13="Yes",ISNUMBER(SEARCH("Generative AI",X33))),AND('Use case profile'!$B$13="No",ISERROR(SEARCH("Generative AI",X33)))),OR('Use case profile'!$B$14="Any",AND('Use case profile'!$B$14="Yes",ISNUMBER(SEARCH("Biometric or emotion",X33))),AND('Use case profile'!$B$14="No",ISERROR(SEARCH("Biometric or emotion",X33)))),OR('Use case profile'!$B$15="Any",AND('Use case profile'!$B$15="Yes",ISNUMBER(SEARCH("Product with digital elements",X33))),AND('Use case profile'!$B$15="No",ISERROR(SEARCH("Product with digital elements",X33)))),OR('Use case profile'!$B$16="Any",AND('Use case profile'!$B$16="Yes",ISNUMBER(SEARCH("Agentic AI",X33))),AND('Use case profile'!$B$16="No",ISERROR(SEARCH("Agentic AI",X33))))),"CANDIDATE","OUT")</f>
        <v>CANDIDATE</v>
      </c>
      <c r="Z33" s="6" t="s">
        <v>45</v>
      </c>
      <c r="AA33" s="6" t="s">
        <v>62</v>
      </c>
    </row>
    <row r="34" spans="1:27" ht="82" customHeight="1">
      <c r="A34" s="6" t="s">
        <v>380</v>
      </c>
      <c r="B34" s="6" t="s">
        <v>318</v>
      </c>
      <c r="C34" s="6" t="s">
        <v>381</v>
      </c>
      <c r="D34" s="6" t="s">
        <v>382</v>
      </c>
      <c r="E34" s="6" t="s">
        <v>109</v>
      </c>
      <c r="F34" s="6" t="s">
        <v>110</v>
      </c>
      <c r="G34" s="6" t="s">
        <v>111</v>
      </c>
      <c r="H34" s="6" t="s">
        <v>321</v>
      </c>
      <c r="I34" s="6" t="s">
        <v>113</v>
      </c>
      <c r="J34" s="6" t="s">
        <v>322</v>
      </c>
      <c r="K34" s="6" t="s">
        <v>323</v>
      </c>
      <c r="L34" s="6" t="s">
        <v>383</v>
      </c>
      <c r="M34" s="6" t="s">
        <v>384</v>
      </c>
      <c r="N34" s="6" t="s">
        <v>385</v>
      </c>
      <c r="O34" s="6" t="s">
        <v>327</v>
      </c>
      <c r="P34" s="6" t="s">
        <v>328</v>
      </c>
      <c r="Q34" s="6" t="s">
        <v>386</v>
      </c>
      <c r="R34" s="6" t="s">
        <v>342</v>
      </c>
      <c r="S34" s="6" t="s">
        <v>387</v>
      </c>
      <c r="T34" s="8" t="s">
        <v>332</v>
      </c>
      <c r="U34" s="6" t="s">
        <v>125</v>
      </c>
      <c r="V34" s="6" t="s">
        <v>126</v>
      </c>
      <c r="W34" s="6" t="s">
        <v>333</v>
      </c>
      <c r="X34" s="6" t="s">
        <v>162</v>
      </c>
      <c r="Y34" s="6" t="str">
        <f>IF(AND(OR('Use case profile'!$B$6="Any",F34="Global",ISNUMBER(SEARCH('Use case profile'!$B$6,F34))),OR('Use case profile'!$B$7="Any",E34="International",ISNUMBER(SEARCH('Use case profile'!$B$7,E34))),OR('Use case profile'!$B$8="Any",G34="All",ISNUMBER(SEARCH('Use case profile'!$B$8,G34))),OR('Use case profile'!$B$9="Any",H34="All",ISNUMBER(SEARCH('Use case profile'!$B$9,H34))),OR('Use case profile'!$B$10="Any",ISNUMBER(SEARCH('Use case profile'!$B$10,X34&amp;" "&amp;L34&amp;" "&amp;M34))),OR('Use case profile'!$B$11="Any",AND('Use case profile'!$B$11="Yes",ISNUMBER(SEARCH("Personal data",X34))),AND('Use case profile'!$B$11="No",ISERROR(SEARCH("Personal data",X34)))),OR('Use case profile'!$B$12="Any",AND('Use case profile'!$B$12="Yes",ISNUMBER(SEARCH("Consequential decision",X34))),AND('Use case profile'!$B$12="No",ISERROR(SEARCH("Consequential decision",X34)))),OR('Use case profile'!$B$13="Any",AND('Use case profile'!$B$13="Yes",ISNUMBER(SEARCH("Generative AI",X34))),AND('Use case profile'!$B$13="No",ISERROR(SEARCH("Generative AI",X34)))),OR('Use case profile'!$B$14="Any",AND('Use case profile'!$B$14="Yes",ISNUMBER(SEARCH("Biometric or emotion",X34))),AND('Use case profile'!$B$14="No",ISERROR(SEARCH("Biometric or emotion",X34)))),OR('Use case profile'!$B$15="Any",AND('Use case profile'!$B$15="Yes",ISNUMBER(SEARCH("Product with digital elements",X34))),AND('Use case profile'!$B$15="No",ISERROR(SEARCH("Product with digital elements",X34)))),OR('Use case profile'!$B$16="Any",AND('Use case profile'!$B$16="Yes",ISNUMBER(SEARCH("Agentic AI",X34))),AND('Use case profile'!$B$16="No",ISERROR(SEARCH("Agentic AI",X34))))),"CANDIDATE","OUT")</f>
        <v>CANDIDATE</v>
      </c>
      <c r="Z34" s="6" t="s">
        <v>42</v>
      </c>
      <c r="AA34" s="6" t="s">
        <v>47</v>
      </c>
    </row>
    <row r="35" spans="1:27" ht="82" customHeight="1">
      <c r="A35" s="6" t="s">
        <v>388</v>
      </c>
      <c r="B35" s="6" t="s">
        <v>318</v>
      </c>
      <c r="C35" s="6" t="s">
        <v>389</v>
      </c>
      <c r="D35" s="6" t="s">
        <v>390</v>
      </c>
      <c r="E35" s="6" t="s">
        <v>109</v>
      </c>
      <c r="F35" s="6" t="s">
        <v>110</v>
      </c>
      <c r="G35" s="6" t="s">
        <v>111</v>
      </c>
      <c r="H35" s="6" t="s">
        <v>348</v>
      </c>
      <c r="I35" s="6" t="s">
        <v>113</v>
      </c>
      <c r="J35" s="6" t="s">
        <v>322</v>
      </c>
      <c r="K35" s="6" t="s">
        <v>323</v>
      </c>
      <c r="L35" s="6" t="s">
        <v>391</v>
      </c>
      <c r="M35" s="6" t="s">
        <v>392</v>
      </c>
      <c r="N35" s="6" t="s">
        <v>393</v>
      </c>
      <c r="O35" s="6" t="s">
        <v>327</v>
      </c>
      <c r="P35" s="6" t="s">
        <v>328</v>
      </c>
      <c r="Q35" s="6" t="s">
        <v>244</v>
      </c>
      <c r="R35" s="6" t="s">
        <v>342</v>
      </c>
      <c r="S35" s="6" t="s">
        <v>394</v>
      </c>
      <c r="T35" s="8" t="s">
        <v>332</v>
      </c>
      <c r="U35" s="6" t="s">
        <v>125</v>
      </c>
      <c r="V35" s="6" t="s">
        <v>126</v>
      </c>
      <c r="W35" s="6" t="s">
        <v>333</v>
      </c>
      <c r="X35" s="6" t="s">
        <v>162</v>
      </c>
      <c r="Y35" s="6" t="str">
        <f>IF(AND(OR('Use case profile'!$B$6="Any",F35="Global",ISNUMBER(SEARCH('Use case profile'!$B$6,F35))),OR('Use case profile'!$B$7="Any",E35="International",ISNUMBER(SEARCH('Use case profile'!$B$7,E35))),OR('Use case profile'!$B$8="Any",G35="All",ISNUMBER(SEARCH('Use case profile'!$B$8,G35))),OR('Use case profile'!$B$9="Any",H35="All",ISNUMBER(SEARCH('Use case profile'!$B$9,H35))),OR('Use case profile'!$B$10="Any",ISNUMBER(SEARCH('Use case profile'!$B$10,X35&amp;" "&amp;L35&amp;" "&amp;M35))),OR('Use case profile'!$B$11="Any",AND('Use case profile'!$B$11="Yes",ISNUMBER(SEARCH("Personal data",X35))),AND('Use case profile'!$B$11="No",ISERROR(SEARCH("Personal data",X35)))),OR('Use case profile'!$B$12="Any",AND('Use case profile'!$B$12="Yes",ISNUMBER(SEARCH("Consequential decision",X35))),AND('Use case profile'!$B$12="No",ISERROR(SEARCH("Consequential decision",X35)))),OR('Use case profile'!$B$13="Any",AND('Use case profile'!$B$13="Yes",ISNUMBER(SEARCH("Generative AI",X35))),AND('Use case profile'!$B$13="No",ISERROR(SEARCH("Generative AI",X35)))),OR('Use case profile'!$B$14="Any",AND('Use case profile'!$B$14="Yes",ISNUMBER(SEARCH("Biometric or emotion",X35))),AND('Use case profile'!$B$14="No",ISERROR(SEARCH("Biometric or emotion",X35)))),OR('Use case profile'!$B$15="Any",AND('Use case profile'!$B$15="Yes",ISNUMBER(SEARCH("Product with digital elements",X35))),AND('Use case profile'!$B$15="No",ISERROR(SEARCH("Product with digital elements",X35)))),OR('Use case profile'!$B$16="Any",AND('Use case profile'!$B$16="Yes",ISNUMBER(SEARCH("Agentic AI",X35))),AND('Use case profile'!$B$16="No",ISERROR(SEARCH("Agentic AI",X35))))),"CANDIDATE","OUT")</f>
        <v>CANDIDATE</v>
      </c>
      <c r="Z35" s="6" t="s">
        <v>53</v>
      </c>
      <c r="AA35" s="6" t="s">
        <v>395</v>
      </c>
    </row>
    <row r="36" spans="1:27" ht="82" customHeight="1">
      <c r="A36" s="6" t="s">
        <v>396</v>
      </c>
      <c r="B36" s="6" t="s">
        <v>318</v>
      </c>
      <c r="C36" s="6" t="s">
        <v>397</v>
      </c>
      <c r="D36" s="6" t="s">
        <v>398</v>
      </c>
      <c r="E36" s="6" t="s">
        <v>109</v>
      </c>
      <c r="F36" s="6" t="s">
        <v>110</v>
      </c>
      <c r="G36" s="6" t="s">
        <v>111</v>
      </c>
      <c r="H36" s="6" t="s">
        <v>321</v>
      </c>
      <c r="I36" s="6" t="s">
        <v>113</v>
      </c>
      <c r="J36" s="6" t="s">
        <v>322</v>
      </c>
      <c r="K36" s="6" t="s">
        <v>323</v>
      </c>
      <c r="L36" s="6" t="s">
        <v>399</v>
      </c>
      <c r="M36" s="6" t="s">
        <v>400</v>
      </c>
      <c r="N36" s="6" t="s">
        <v>401</v>
      </c>
      <c r="O36" s="6" t="s">
        <v>327</v>
      </c>
      <c r="P36" s="6" t="s">
        <v>328</v>
      </c>
      <c r="Q36" s="6" t="s">
        <v>402</v>
      </c>
      <c r="R36" s="6" t="s">
        <v>151</v>
      </c>
      <c r="S36" s="6" t="s">
        <v>403</v>
      </c>
      <c r="T36" s="8" t="s">
        <v>332</v>
      </c>
      <c r="U36" s="6" t="s">
        <v>125</v>
      </c>
      <c r="V36" s="6" t="s">
        <v>126</v>
      </c>
      <c r="W36" s="6" t="s">
        <v>127</v>
      </c>
      <c r="X36" s="6" t="s">
        <v>334</v>
      </c>
      <c r="Y36" s="6" t="str">
        <f>IF(AND(OR('Use case profile'!$B$6="Any",F36="Global",ISNUMBER(SEARCH('Use case profile'!$B$6,F36))),OR('Use case profile'!$B$7="Any",E36="International",ISNUMBER(SEARCH('Use case profile'!$B$7,E36))),OR('Use case profile'!$B$8="Any",G36="All",ISNUMBER(SEARCH('Use case profile'!$B$8,G36))),OR('Use case profile'!$B$9="Any",H36="All",ISNUMBER(SEARCH('Use case profile'!$B$9,H36))),OR('Use case profile'!$B$10="Any",ISNUMBER(SEARCH('Use case profile'!$B$10,X36&amp;" "&amp;L36&amp;" "&amp;M36))),OR('Use case profile'!$B$11="Any",AND('Use case profile'!$B$11="Yes",ISNUMBER(SEARCH("Personal data",X36))),AND('Use case profile'!$B$11="No",ISERROR(SEARCH("Personal data",X36)))),OR('Use case profile'!$B$12="Any",AND('Use case profile'!$B$12="Yes",ISNUMBER(SEARCH("Consequential decision",X36))),AND('Use case profile'!$B$12="No",ISERROR(SEARCH("Consequential decision",X36)))),OR('Use case profile'!$B$13="Any",AND('Use case profile'!$B$13="Yes",ISNUMBER(SEARCH("Generative AI",X36))),AND('Use case profile'!$B$13="No",ISERROR(SEARCH("Generative AI",X36)))),OR('Use case profile'!$B$14="Any",AND('Use case profile'!$B$14="Yes",ISNUMBER(SEARCH("Biometric or emotion",X36))),AND('Use case profile'!$B$14="No",ISERROR(SEARCH("Biometric or emotion",X36)))),OR('Use case profile'!$B$15="Any",AND('Use case profile'!$B$15="Yes",ISNUMBER(SEARCH("Product with digital elements",X36))),AND('Use case profile'!$B$15="No",ISERROR(SEARCH("Product with digital elements",X36)))),OR('Use case profile'!$B$16="Any",AND('Use case profile'!$B$16="Yes",ISNUMBER(SEARCH("Agentic AI",X36))),AND('Use case profile'!$B$16="No",ISERROR(SEARCH("Agentic AI",X36))))),"CANDIDATE","OUT")</f>
        <v>CANDIDATE</v>
      </c>
      <c r="Z36" s="6" t="s">
        <v>47</v>
      </c>
      <c r="AA36" s="6" t="s">
        <v>62</v>
      </c>
    </row>
    <row r="37" spans="1:27" ht="82" customHeight="1">
      <c r="A37" s="6" t="s">
        <v>404</v>
      </c>
      <c r="B37" s="6" t="s">
        <v>405</v>
      </c>
      <c r="C37" s="6" t="s">
        <v>406</v>
      </c>
      <c r="D37" s="6" t="s">
        <v>407</v>
      </c>
      <c r="E37" s="6" t="s">
        <v>109</v>
      </c>
      <c r="F37" s="6" t="s">
        <v>408</v>
      </c>
      <c r="G37" s="6" t="s">
        <v>409</v>
      </c>
      <c r="H37" s="6" t="s">
        <v>410</v>
      </c>
      <c r="I37" s="6" t="s">
        <v>411</v>
      </c>
      <c r="J37" s="6" t="s">
        <v>412</v>
      </c>
      <c r="K37" s="6" t="s">
        <v>413</v>
      </c>
      <c r="L37" s="6" t="s">
        <v>414</v>
      </c>
      <c r="M37" s="6" t="s">
        <v>415</v>
      </c>
      <c r="N37" s="6" t="s">
        <v>416</v>
      </c>
      <c r="O37" s="6" t="s">
        <v>417</v>
      </c>
      <c r="P37" s="6" t="s">
        <v>418</v>
      </c>
      <c r="Q37" s="6" t="s">
        <v>419</v>
      </c>
      <c r="R37" s="6" t="s">
        <v>420</v>
      </c>
      <c r="S37" s="6" t="s">
        <v>421</v>
      </c>
      <c r="T37" s="8" t="s">
        <v>422</v>
      </c>
      <c r="U37" s="6" t="s">
        <v>125</v>
      </c>
      <c r="V37" s="6" t="s">
        <v>126</v>
      </c>
      <c r="W37" s="6" t="s">
        <v>140</v>
      </c>
      <c r="X37" s="6" t="s">
        <v>162</v>
      </c>
      <c r="Y37" s="6" t="str">
        <f>IF(AND(OR('Use case profile'!$B$6="Any",F37="Global",ISNUMBER(SEARCH('Use case profile'!$B$6,F37))),OR('Use case profile'!$B$7="Any",E37="International",ISNUMBER(SEARCH('Use case profile'!$B$7,E37))),OR('Use case profile'!$B$8="Any",G37="All",ISNUMBER(SEARCH('Use case profile'!$B$8,G37))),OR('Use case profile'!$B$9="Any",H37="All",ISNUMBER(SEARCH('Use case profile'!$B$9,H37))),OR('Use case profile'!$B$10="Any",ISNUMBER(SEARCH('Use case profile'!$B$10,X37&amp;" "&amp;L37&amp;" "&amp;M37))),OR('Use case profile'!$B$11="Any",AND('Use case profile'!$B$11="Yes",ISNUMBER(SEARCH("Personal data",X37))),AND('Use case profile'!$B$11="No",ISERROR(SEARCH("Personal data",X37)))),OR('Use case profile'!$B$12="Any",AND('Use case profile'!$B$12="Yes",ISNUMBER(SEARCH("Consequential decision",X37))),AND('Use case profile'!$B$12="No",ISERROR(SEARCH("Consequential decision",X37)))),OR('Use case profile'!$B$13="Any",AND('Use case profile'!$B$13="Yes",ISNUMBER(SEARCH("Generative AI",X37))),AND('Use case profile'!$B$13="No",ISERROR(SEARCH("Generative AI",X37)))),OR('Use case profile'!$B$14="Any",AND('Use case profile'!$B$14="Yes",ISNUMBER(SEARCH("Biometric or emotion",X37))),AND('Use case profile'!$B$14="No",ISERROR(SEARCH("Biometric or emotion",X37)))),OR('Use case profile'!$B$15="Any",AND('Use case profile'!$B$15="Yes",ISNUMBER(SEARCH("Product with digital elements",X37))),AND('Use case profile'!$B$15="No",ISERROR(SEARCH("Product with digital elements",X37)))),OR('Use case profile'!$B$16="Any",AND('Use case profile'!$B$16="Yes",ISNUMBER(SEARCH("Agentic AI",X37))),AND('Use case profile'!$B$16="No",ISERROR(SEARCH("Agentic AI",X37))))),"CANDIDATE","OUT")</f>
        <v>CANDIDATE</v>
      </c>
      <c r="Z37" s="6" t="s">
        <v>42</v>
      </c>
      <c r="AA37" s="6" t="s">
        <v>423</v>
      </c>
    </row>
    <row r="38" spans="1:27" ht="82" customHeight="1">
      <c r="A38" s="6" t="s">
        <v>424</v>
      </c>
      <c r="B38" s="6" t="s">
        <v>405</v>
      </c>
      <c r="C38" s="6" t="s">
        <v>425</v>
      </c>
      <c r="D38" s="6" t="s">
        <v>426</v>
      </c>
      <c r="E38" s="6" t="s">
        <v>109</v>
      </c>
      <c r="F38" s="6" t="s">
        <v>408</v>
      </c>
      <c r="G38" s="6" t="s">
        <v>409</v>
      </c>
      <c r="H38" s="6" t="s">
        <v>410</v>
      </c>
      <c r="I38" s="6" t="s">
        <v>411</v>
      </c>
      <c r="J38" s="6" t="s">
        <v>412</v>
      </c>
      <c r="K38" s="6" t="s">
        <v>413</v>
      </c>
      <c r="L38" s="6" t="s">
        <v>427</v>
      </c>
      <c r="M38" s="6" t="s">
        <v>428</v>
      </c>
      <c r="N38" s="6" t="s">
        <v>429</v>
      </c>
      <c r="O38" s="6" t="s">
        <v>417</v>
      </c>
      <c r="P38" s="6" t="s">
        <v>418</v>
      </c>
      <c r="Q38" s="6" t="s">
        <v>430</v>
      </c>
      <c r="R38" s="6" t="s">
        <v>342</v>
      </c>
      <c r="S38" s="6" t="s">
        <v>431</v>
      </c>
      <c r="T38" s="8" t="s">
        <v>422</v>
      </c>
      <c r="U38" s="6" t="s">
        <v>125</v>
      </c>
      <c r="V38" s="6" t="s">
        <v>126</v>
      </c>
      <c r="W38" s="6" t="s">
        <v>333</v>
      </c>
      <c r="X38" s="6" t="s">
        <v>162</v>
      </c>
      <c r="Y38" s="6" t="str">
        <f>IF(AND(OR('Use case profile'!$B$6="Any",F38="Global",ISNUMBER(SEARCH('Use case profile'!$B$6,F38))),OR('Use case profile'!$B$7="Any",E38="International",ISNUMBER(SEARCH('Use case profile'!$B$7,E38))),OR('Use case profile'!$B$8="Any",G38="All",ISNUMBER(SEARCH('Use case profile'!$B$8,G38))),OR('Use case profile'!$B$9="Any",H38="All",ISNUMBER(SEARCH('Use case profile'!$B$9,H38))),OR('Use case profile'!$B$10="Any",ISNUMBER(SEARCH('Use case profile'!$B$10,X38&amp;" "&amp;L38&amp;" "&amp;M38))),OR('Use case profile'!$B$11="Any",AND('Use case profile'!$B$11="Yes",ISNUMBER(SEARCH("Personal data",X38))),AND('Use case profile'!$B$11="No",ISERROR(SEARCH("Personal data",X38)))),OR('Use case profile'!$B$12="Any",AND('Use case profile'!$B$12="Yes",ISNUMBER(SEARCH("Consequential decision",X38))),AND('Use case profile'!$B$12="No",ISERROR(SEARCH("Consequential decision",X38)))),OR('Use case profile'!$B$13="Any",AND('Use case profile'!$B$13="Yes",ISNUMBER(SEARCH("Generative AI",X38))),AND('Use case profile'!$B$13="No",ISERROR(SEARCH("Generative AI",X38)))),OR('Use case profile'!$B$14="Any",AND('Use case profile'!$B$14="Yes",ISNUMBER(SEARCH("Biometric or emotion",X38))),AND('Use case profile'!$B$14="No",ISERROR(SEARCH("Biometric or emotion",X38)))),OR('Use case profile'!$B$15="Any",AND('Use case profile'!$B$15="Yes",ISNUMBER(SEARCH("Product with digital elements",X38))),AND('Use case profile'!$B$15="No",ISERROR(SEARCH("Product with digital elements",X38)))),OR('Use case profile'!$B$16="Any",AND('Use case profile'!$B$16="Yes",ISNUMBER(SEARCH("Agentic AI",X38))),AND('Use case profile'!$B$16="No",ISERROR(SEARCH("Agentic AI",X38))))),"CANDIDATE","OUT")</f>
        <v>CANDIDATE</v>
      </c>
      <c r="Z38" s="6" t="s">
        <v>42</v>
      </c>
      <c r="AA38" s="6" t="s">
        <v>432</v>
      </c>
    </row>
    <row r="39" spans="1:27" ht="82" customHeight="1">
      <c r="A39" s="6" t="s">
        <v>433</v>
      </c>
      <c r="B39" s="6" t="s">
        <v>405</v>
      </c>
      <c r="C39" s="6" t="s">
        <v>434</v>
      </c>
      <c r="D39" s="6" t="s">
        <v>42</v>
      </c>
      <c r="E39" s="6" t="s">
        <v>109</v>
      </c>
      <c r="F39" s="6" t="s">
        <v>408</v>
      </c>
      <c r="G39" s="6" t="s">
        <v>409</v>
      </c>
      <c r="H39" s="6" t="s">
        <v>410</v>
      </c>
      <c r="I39" s="6" t="s">
        <v>411</v>
      </c>
      <c r="J39" s="6" t="s">
        <v>412</v>
      </c>
      <c r="K39" s="6" t="s">
        <v>413</v>
      </c>
      <c r="L39" s="6" t="s">
        <v>435</v>
      </c>
      <c r="M39" s="6" t="s">
        <v>436</v>
      </c>
      <c r="N39" s="6" t="s">
        <v>437</v>
      </c>
      <c r="O39" s="6" t="s">
        <v>417</v>
      </c>
      <c r="P39" s="6" t="s">
        <v>418</v>
      </c>
      <c r="Q39" s="6" t="s">
        <v>438</v>
      </c>
      <c r="R39" s="6" t="s">
        <v>342</v>
      </c>
      <c r="S39" s="6" t="s">
        <v>439</v>
      </c>
      <c r="T39" s="8" t="s">
        <v>422</v>
      </c>
      <c r="U39" s="6" t="s">
        <v>125</v>
      </c>
      <c r="V39" s="6" t="s">
        <v>126</v>
      </c>
      <c r="W39" s="6" t="s">
        <v>333</v>
      </c>
      <c r="X39" s="6" t="s">
        <v>162</v>
      </c>
      <c r="Y39" s="6" t="str">
        <f>IF(AND(OR('Use case profile'!$B$6="Any",F39="Global",ISNUMBER(SEARCH('Use case profile'!$B$6,F39))),OR('Use case profile'!$B$7="Any",E39="International",ISNUMBER(SEARCH('Use case profile'!$B$7,E39))),OR('Use case profile'!$B$8="Any",G39="All",ISNUMBER(SEARCH('Use case profile'!$B$8,G39))),OR('Use case profile'!$B$9="Any",H39="All",ISNUMBER(SEARCH('Use case profile'!$B$9,H39))),OR('Use case profile'!$B$10="Any",ISNUMBER(SEARCH('Use case profile'!$B$10,X39&amp;" "&amp;L39&amp;" "&amp;M39))),OR('Use case profile'!$B$11="Any",AND('Use case profile'!$B$11="Yes",ISNUMBER(SEARCH("Personal data",X39))),AND('Use case profile'!$B$11="No",ISERROR(SEARCH("Personal data",X39)))),OR('Use case profile'!$B$12="Any",AND('Use case profile'!$B$12="Yes",ISNUMBER(SEARCH("Consequential decision",X39))),AND('Use case profile'!$B$12="No",ISERROR(SEARCH("Consequential decision",X39)))),OR('Use case profile'!$B$13="Any",AND('Use case profile'!$B$13="Yes",ISNUMBER(SEARCH("Generative AI",X39))),AND('Use case profile'!$B$13="No",ISERROR(SEARCH("Generative AI",X39)))),OR('Use case profile'!$B$14="Any",AND('Use case profile'!$B$14="Yes",ISNUMBER(SEARCH("Biometric or emotion",X39))),AND('Use case profile'!$B$14="No",ISERROR(SEARCH("Biometric or emotion",X39)))),OR('Use case profile'!$B$15="Any",AND('Use case profile'!$B$15="Yes",ISNUMBER(SEARCH("Product with digital elements",X39))),AND('Use case profile'!$B$15="No",ISERROR(SEARCH("Product with digital elements",X39)))),OR('Use case profile'!$B$16="Any",AND('Use case profile'!$B$16="Yes",ISNUMBER(SEARCH("Agentic AI",X39))),AND('Use case profile'!$B$16="No",ISERROR(SEARCH("Agentic AI",X39))))),"CANDIDATE","OUT")</f>
        <v>CANDIDATE</v>
      </c>
      <c r="Z39" s="6" t="s">
        <v>42</v>
      </c>
      <c r="AA39" s="6" t="s">
        <v>142</v>
      </c>
    </row>
    <row r="40" spans="1:27" ht="82" customHeight="1">
      <c r="A40" s="6" t="s">
        <v>440</v>
      </c>
      <c r="B40" s="6" t="s">
        <v>441</v>
      </c>
      <c r="C40" s="6" t="s">
        <v>442</v>
      </c>
      <c r="D40" s="6" t="s">
        <v>443</v>
      </c>
      <c r="E40" s="6" t="s">
        <v>109</v>
      </c>
      <c r="F40" s="6" t="s">
        <v>110</v>
      </c>
      <c r="G40" s="6" t="s">
        <v>444</v>
      </c>
      <c r="H40" s="6" t="s">
        <v>445</v>
      </c>
      <c r="I40" s="6" t="s">
        <v>113</v>
      </c>
      <c r="J40" s="6" t="s">
        <v>446</v>
      </c>
      <c r="K40" s="6" t="s">
        <v>447</v>
      </c>
      <c r="L40" s="6" t="s">
        <v>448</v>
      </c>
      <c r="M40" s="6" t="s">
        <v>449</v>
      </c>
      <c r="N40" s="6" t="s">
        <v>450</v>
      </c>
      <c r="O40" s="6" t="s">
        <v>451</v>
      </c>
      <c r="P40" s="6" t="s">
        <v>418</v>
      </c>
      <c r="Q40" s="6" t="s">
        <v>452</v>
      </c>
      <c r="R40" s="6" t="s">
        <v>453</v>
      </c>
      <c r="S40" s="6" t="s">
        <v>454</v>
      </c>
      <c r="T40" s="8" t="s">
        <v>455</v>
      </c>
      <c r="U40" s="6" t="s">
        <v>125</v>
      </c>
      <c r="V40" s="6" t="s">
        <v>126</v>
      </c>
      <c r="W40" s="6" t="s">
        <v>140</v>
      </c>
      <c r="X40" s="6" t="s">
        <v>162</v>
      </c>
      <c r="Y40" s="6" t="str">
        <f>IF(AND(OR('Use case profile'!$B$6="Any",F40="Global",ISNUMBER(SEARCH('Use case profile'!$B$6,F40))),OR('Use case profile'!$B$7="Any",E40="International",ISNUMBER(SEARCH('Use case profile'!$B$7,E40))),OR('Use case profile'!$B$8="Any",G40="All",ISNUMBER(SEARCH('Use case profile'!$B$8,G40))),OR('Use case profile'!$B$9="Any",H40="All",ISNUMBER(SEARCH('Use case profile'!$B$9,H40))),OR('Use case profile'!$B$10="Any",ISNUMBER(SEARCH('Use case profile'!$B$10,X40&amp;" "&amp;L40&amp;" "&amp;M40))),OR('Use case profile'!$B$11="Any",AND('Use case profile'!$B$11="Yes",ISNUMBER(SEARCH("Personal data",X40))),AND('Use case profile'!$B$11="No",ISERROR(SEARCH("Personal data",X40)))),OR('Use case profile'!$B$12="Any",AND('Use case profile'!$B$12="Yes",ISNUMBER(SEARCH("Consequential decision",X40))),AND('Use case profile'!$B$12="No",ISERROR(SEARCH("Consequential decision",X40)))),OR('Use case profile'!$B$13="Any",AND('Use case profile'!$B$13="Yes",ISNUMBER(SEARCH("Generative AI",X40))),AND('Use case profile'!$B$13="No",ISERROR(SEARCH("Generative AI",X40)))),OR('Use case profile'!$B$14="Any",AND('Use case profile'!$B$14="Yes",ISNUMBER(SEARCH("Biometric or emotion",X40))),AND('Use case profile'!$B$14="No",ISERROR(SEARCH("Biometric or emotion",X40)))),OR('Use case profile'!$B$15="Any",AND('Use case profile'!$B$15="Yes",ISNUMBER(SEARCH("Product with digital elements",X40))),AND('Use case profile'!$B$15="No",ISERROR(SEARCH("Product with digital elements",X40)))),OR('Use case profile'!$B$16="Any",AND('Use case profile'!$B$16="Yes",ISNUMBER(SEARCH("Agentic AI",X40))),AND('Use case profile'!$B$16="No",ISERROR(SEARCH("Agentic AI",X40))))),"CANDIDATE","OUT")</f>
        <v>CANDIDATE</v>
      </c>
      <c r="Z40" s="6" t="s">
        <v>50</v>
      </c>
      <c r="AA40" s="6" t="s">
        <v>456</v>
      </c>
    </row>
    <row r="41" spans="1:27" ht="82" customHeight="1">
      <c r="A41" s="6" t="s">
        <v>457</v>
      </c>
      <c r="B41" s="6" t="s">
        <v>441</v>
      </c>
      <c r="C41" s="6" t="s">
        <v>458</v>
      </c>
      <c r="D41" s="6" t="s">
        <v>459</v>
      </c>
      <c r="E41" s="6" t="s">
        <v>109</v>
      </c>
      <c r="F41" s="6" t="s">
        <v>110</v>
      </c>
      <c r="G41" s="6" t="s">
        <v>444</v>
      </c>
      <c r="H41" s="6" t="s">
        <v>445</v>
      </c>
      <c r="I41" s="6" t="s">
        <v>113</v>
      </c>
      <c r="J41" s="6" t="s">
        <v>446</v>
      </c>
      <c r="K41" s="6" t="s">
        <v>447</v>
      </c>
      <c r="L41" s="6" t="s">
        <v>460</v>
      </c>
      <c r="M41" s="6" t="s">
        <v>461</v>
      </c>
      <c r="N41" s="6" t="s">
        <v>462</v>
      </c>
      <c r="O41" s="6" t="s">
        <v>451</v>
      </c>
      <c r="P41" s="6" t="s">
        <v>418</v>
      </c>
      <c r="Q41" s="6" t="s">
        <v>438</v>
      </c>
      <c r="R41" s="6" t="s">
        <v>463</v>
      </c>
      <c r="S41" s="6" t="s">
        <v>464</v>
      </c>
      <c r="T41" s="8" t="s">
        <v>455</v>
      </c>
      <c r="U41" s="6" t="s">
        <v>125</v>
      </c>
      <c r="V41" s="6" t="s">
        <v>126</v>
      </c>
      <c r="W41" s="6" t="s">
        <v>140</v>
      </c>
      <c r="X41" s="6" t="s">
        <v>162</v>
      </c>
      <c r="Y41" s="6" t="str">
        <f>IF(AND(OR('Use case profile'!$B$6="Any",F41="Global",ISNUMBER(SEARCH('Use case profile'!$B$6,F41))),OR('Use case profile'!$B$7="Any",E41="International",ISNUMBER(SEARCH('Use case profile'!$B$7,E41))),OR('Use case profile'!$B$8="Any",G41="All",ISNUMBER(SEARCH('Use case profile'!$B$8,G41))),OR('Use case profile'!$B$9="Any",H41="All",ISNUMBER(SEARCH('Use case profile'!$B$9,H41))),OR('Use case profile'!$B$10="Any",ISNUMBER(SEARCH('Use case profile'!$B$10,X41&amp;" "&amp;L41&amp;" "&amp;M41))),OR('Use case profile'!$B$11="Any",AND('Use case profile'!$B$11="Yes",ISNUMBER(SEARCH("Personal data",X41))),AND('Use case profile'!$B$11="No",ISERROR(SEARCH("Personal data",X41)))),OR('Use case profile'!$B$12="Any",AND('Use case profile'!$B$12="Yes",ISNUMBER(SEARCH("Consequential decision",X41))),AND('Use case profile'!$B$12="No",ISERROR(SEARCH("Consequential decision",X41)))),OR('Use case profile'!$B$13="Any",AND('Use case profile'!$B$13="Yes",ISNUMBER(SEARCH("Generative AI",X41))),AND('Use case profile'!$B$13="No",ISERROR(SEARCH("Generative AI",X41)))),OR('Use case profile'!$B$14="Any",AND('Use case profile'!$B$14="Yes",ISNUMBER(SEARCH("Biometric or emotion",X41))),AND('Use case profile'!$B$14="No",ISERROR(SEARCH("Biometric or emotion",X41)))),OR('Use case profile'!$B$15="Any",AND('Use case profile'!$B$15="Yes",ISNUMBER(SEARCH("Product with digital elements",X41))),AND('Use case profile'!$B$15="No",ISERROR(SEARCH("Product with digital elements",X41)))),OR('Use case profile'!$B$16="Any",AND('Use case profile'!$B$16="Yes",ISNUMBER(SEARCH("Agentic AI",X41))),AND('Use case profile'!$B$16="No",ISERROR(SEARCH("Agentic AI",X41))))),"CANDIDATE","OUT")</f>
        <v>CANDIDATE</v>
      </c>
      <c r="Z41" s="6" t="s">
        <v>42</v>
      </c>
      <c r="AA41" s="6" t="s">
        <v>50</v>
      </c>
    </row>
    <row r="42" spans="1:27" ht="82" customHeight="1">
      <c r="A42" s="6" t="s">
        <v>465</v>
      </c>
      <c r="B42" s="6" t="s">
        <v>441</v>
      </c>
      <c r="C42" s="6" t="s">
        <v>466</v>
      </c>
      <c r="D42" s="6" t="s">
        <v>467</v>
      </c>
      <c r="E42" s="6" t="s">
        <v>109</v>
      </c>
      <c r="F42" s="6" t="s">
        <v>110</v>
      </c>
      <c r="G42" s="6" t="s">
        <v>444</v>
      </c>
      <c r="H42" s="6" t="s">
        <v>445</v>
      </c>
      <c r="I42" s="6" t="s">
        <v>113</v>
      </c>
      <c r="J42" s="6" t="s">
        <v>446</v>
      </c>
      <c r="K42" s="6" t="s">
        <v>447</v>
      </c>
      <c r="L42" s="6" t="s">
        <v>468</v>
      </c>
      <c r="M42" s="6" t="s">
        <v>469</v>
      </c>
      <c r="N42" s="6" t="s">
        <v>470</v>
      </c>
      <c r="O42" s="6" t="s">
        <v>451</v>
      </c>
      <c r="P42" s="6" t="s">
        <v>418</v>
      </c>
      <c r="Q42" s="6" t="s">
        <v>471</v>
      </c>
      <c r="R42" s="6" t="s">
        <v>151</v>
      </c>
      <c r="S42" s="6" t="s">
        <v>472</v>
      </c>
      <c r="T42" s="8" t="s">
        <v>455</v>
      </c>
      <c r="U42" s="6" t="s">
        <v>125</v>
      </c>
      <c r="V42" s="6" t="s">
        <v>126</v>
      </c>
      <c r="W42" s="6" t="s">
        <v>127</v>
      </c>
      <c r="X42" s="6" t="s">
        <v>162</v>
      </c>
      <c r="Y42" s="6" t="str">
        <f>IF(AND(OR('Use case profile'!$B$6="Any",F42="Global",ISNUMBER(SEARCH('Use case profile'!$B$6,F42))),OR('Use case profile'!$B$7="Any",E42="International",ISNUMBER(SEARCH('Use case profile'!$B$7,E42))),OR('Use case profile'!$B$8="Any",G42="All",ISNUMBER(SEARCH('Use case profile'!$B$8,G42))),OR('Use case profile'!$B$9="Any",H42="All",ISNUMBER(SEARCH('Use case profile'!$B$9,H42))),OR('Use case profile'!$B$10="Any",ISNUMBER(SEARCH('Use case profile'!$B$10,X42&amp;" "&amp;L42&amp;" "&amp;M42))),OR('Use case profile'!$B$11="Any",AND('Use case profile'!$B$11="Yes",ISNUMBER(SEARCH("Personal data",X42))),AND('Use case profile'!$B$11="No",ISERROR(SEARCH("Personal data",X42)))),OR('Use case profile'!$B$12="Any",AND('Use case profile'!$B$12="Yes",ISNUMBER(SEARCH("Consequential decision",X42))),AND('Use case profile'!$B$12="No",ISERROR(SEARCH("Consequential decision",X42)))),OR('Use case profile'!$B$13="Any",AND('Use case profile'!$B$13="Yes",ISNUMBER(SEARCH("Generative AI",X42))),AND('Use case profile'!$B$13="No",ISERROR(SEARCH("Generative AI",X42)))),OR('Use case profile'!$B$14="Any",AND('Use case profile'!$B$14="Yes",ISNUMBER(SEARCH("Biometric or emotion",X42))),AND('Use case profile'!$B$14="No",ISERROR(SEARCH("Biometric or emotion",X42)))),OR('Use case profile'!$B$15="Any",AND('Use case profile'!$B$15="Yes",ISNUMBER(SEARCH("Product with digital elements",X42))),AND('Use case profile'!$B$15="No",ISERROR(SEARCH("Product with digital elements",X42)))),OR('Use case profile'!$B$16="Any",AND('Use case profile'!$B$16="Yes",ISNUMBER(SEARCH("Agentic AI",X42))),AND('Use case profile'!$B$16="No",ISERROR(SEARCH("Agentic AI",X42))))),"CANDIDATE","OUT")</f>
        <v>CANDIDATE</v>
      </c>
      <c r="Z42" s="6" t="s">
        <v>50</v>
      </c>
      <c r="AA42" s="6" t="s">
        <v>142</v>
      </c>
    </row>
    <row r="43" spans="1:27" ht="82" customHeight="1">
      <c r="A43" s="6" t="s">
        <v>473</v>
      </c>
      <c r="B43" s="6" t="s">
        <v>441</v>
      </c>
      <c r="C43" s="6" t="s">
        <v>474</v>
      </c>
      <c r="D43" s="6" t="s">
        <v>475</v>
      </c>
      <c r="E43" s="6" t="s">
        <v>109</v>
      </c>
      <c r="F43" s="6" t="s">
        <v>110</v>
      </c>
      <c r="G43" s="6" t="s">
        <v>444</v>
      </c>
      <c r="H43" s="6" t="s">
        <v>476</v>
      </c>
      <c r="I43" s="6" t="s">
        <v>113</v>
      </c>
      <c r="J43" s="6" t="s">
        <v>446</v>
      </c>
      <c r="K43" s="6" t="s">
        <v>447</v>
      </c>
      <c r="L43" s="6" t="s">
        <v>477</v>
      </c>
      <c r="M43" s="6" t="s">
        <v>478</v>
      </c>
      <c r="N43" s="6" t="s">
        <v>479</v>
      </c>
      <c r="O43" s="6" t="s">
        <v>451</v>
      </c>
      <c r="P43" s="6" t="s">
        <v>418</v>
      </c>
      <c r="Q43" s="6" t="s">
        <v>378</v>
      </c>
      <c r="R43" s="6" t="s">
        <v>151</v>
      </c>
      <c r="S43" s="6" t="s">
        <v>480</v>
      </c>
      <c r="T43" s="8" t="s">
        <v>455</v>
      </c>
      <c r="U43" s="6" t="s">
        <v>125</v>
      </c>
      <c r="V43" s="6" t="s">
        <v>126</v>
      </c>
      <c r="W43" s="6" t="s">
        <v>127</v>
      </c>
      <c r="X43" s="6" t="s">
        <v>162</v>
      </c>
      <c r="Y43" s="6" t="str">
        <f>IF(AND(OR('Use case profile'!$B$6="Any",F43="Global",ISNUMBER(SEARCH('Use case profile'!$B$6,F43))),OR('Use case profile'!$B$7="Any",E43="International",ISNUMBER(SEARCH('Use case profile'!$B$7,E43))),OR('Use case profile'!$B$8="Any",G43="All",ISNUMBER(SEARCH('Use case profile'!$B$8,G43))),OR('Use case profile'!$B$9="Any",H43="All",ISNUMBER(SEARCH('Use case profile'!$B$9,H43))),OR('Use case profile'!$B$10="Any",ISNUMBER(SEARCH('Use case profile'!$B$10,X43&amp;" "&amp;L43&amp;" "&amp;M43))),OR('Use case profile'!$B$11="Any",AND('Use case profile'!$B$11="Yes",ISNUMBER(SEARCH("Personal data",X43))),AND('Use case profile'!$B$11="No",ISERROR(SEARCH("Personal data",X43)))),OR('Use case profile'!$B$12="Any",AND('Use case profile'!$B$12="Yes",ISNUMBER(SEARCH("Consequential decision",X43))),AND('Use case profile'!$B$12="No",ISERROR(SEARCH("Consequential decision",X43)))),OR('Use case profile'!$B$13="Any",AND('Use case profile'!$B$13="Yes",ISNUMBER(SEARCH("Generative AI",X43))),AND('Use case profile'!$B$13="No",ISERROR(SEARCH("Generative AI",X43)))),OR('Use case profile'!$B$14="Any",AND('Use case profile'!$B$14="Yes",ISNUMBER(SEARCH("Biometric or emotion",X43))),AND('Use case profile'!$B$14="No",ISERROR(SEARCH("Biometric or emotion",X43)))),OR('Use case profile'!$B$15="Any",AND('Use case profile'!$B$15="Yes",ISNUMBER(SEARCH("Product with digital elements",X43))),AND('Use case profile'!$B$15="No",ISERROR(SEARCH("Product with digital elements",X43)))),OR('Use case profile'!$B$16="Any",AND('Use case profile'!$B$16="Yes",ISNUMBER(SEARCH("Agentic AI",X43))),AND('Use case profile'!$B$16="No",ISERROR(SEARCH("Agentic AI",X43))))),"CANDIDATE","OUT")</f>
        <v>CANDIDATE</v>
      </c>
      <c r="Z43" s="6" t="s">
        <v>45</v>
      </c>
      <c r="AA43" s="6" t="s">
        <v>481</v>
      </c>
    </row>
    <row r="44" spans="1:27" ht="82" customHeight="1">
      <c r="A44" s="6" t="s">
        <v>482</v>
      </c>
      <c r="B44" s="6" t="s">
        <v>483</v>
      </c>
      <c r="C44" s="6" t="s">
        <v>484</v>
      </c>
      <c r="D44" s="6" t="s">
        <v>485</v>
      </c>
      <c r="E44" s="6" t="s">
        <v>109</v>
      </c>
      <c r="F44" s="6" t="s">
        <v>110</v>
      </c>
      <c r="G44" s="6" t="s">
        <v>486</v>
      </c>
      <c r="H44" s="6" t="s">
        <v>487</v>
      </c>
      <c r="I44" s="6" t="s">
        <v>113</v>
      </c>
      <c r="J44" s="6" t="s">
        <v>488</v>
      </c>
      <c r="K44" s="6" t="s">
        <v>489</v>
      </c>
      <c r="L44" s="6" t="s">
        <v>490</v>
      </c>
      <c r="M44" s="6" t="s">
        <v>491</v>
      </c>
      <c r="N44" s="6" t="s">
        <v>492</v>
      </c>
      <c r="O44" s="6" t="s">
        <v>493</v>
      </c>
      <c r="P44" s="6" t="s">
        <v>418</v>
      </c>
      <c r="Q44" s="6" t="s">
        <v>494</v>
      </c>
      <c r="R44" s="6" t="s">
        <v>151</v>
      </c>
      <c r="S44" s="6" t="s">
        <v>495</v>
      </c>
      <c r="T44" s="8" t="s">
        <v>496</v>
      </c>
      <c r="U44" s="6" t="s">
        <v>125</v>
      </c>
      <c r="V44" s="6" t="s">
        <v>126</v>
      </c>
      <c r="W44" s="6" t="s">
        <v>127</v>
      </c>
      <c r="X44" s="6" t="s">
        <v>15</v>
      </c>
      <c r="Y44" s="6" t="str">
        <f>IF(AND(OR('Use case profile'!$B$6="Any",F44="Global",ISNUMBER(SEARCH('Use case profile'!$B$6,F44))),OR('Use case profile'!$B$7="Any",E44="International",ISNUMBER(SEARCH('Use case profile'!$B$7,E44))),OR('Use case profile'!$B$8="Any",G44="All",ISNUMBER(SEARCH('Use case profile'!$B$8,G44))),OR('Use case profile'!$B$9="Any",H44="All",ISNUMBER(SEARCH('Use case profile'!$B$9,H44))),OR('Use case profile'!$B$10="Any",ISNUMBER(SEARCH('Use case profile'!$B$10,X44&amp;" "&amp;L44&amp;" "&amp;M44))),OR('Use case profile'!$B$11="Any",AND('Use case profile'!$B$11="Yes",ISNUMBER(SEARCH("Personal data",X44))),AND('Use case profile'!$B$11="No",ISERROR(SEARCH("Personal data",X44)))),OR('Use case profile'!$B$12="Any",AND('Use case profile'!$B$12="Yes",ISNUMBER(SEARCH("Consequential decision",X44))),AND('Use case profile'!$B$12="No",ISERROR(SEARCH("Consequential decision",X44)))),OR('Use case profile'!$B$13="Any",AND('Use case profile'!$B$13="Yes",ISNUMBER(SEARCH("Generative AI",X44))),AND('Use case profile'!$B$13="No",ISERROR(SEARCH("Generative AI",X44)))),OR('Use case profile'!$B$14="Any",AND('Use case profile'!$B$14="Yes",ISNUMBER(SEARCH("Biometric or emotion",X44))),AND('Use case profile'!$B$14="No",ISERROR(SEARCH("Biometric or emotion",X44)))),OR('Use case profile'!$B$15="Any",AND('Use case profile'!$B$15="Yes",ISNUMBER(SEARCH("Product with digital elements",X44))),AND('Use case profile'!$B$15="No",ISERROR(SEARCH("Product with digital elements",X44)))),OR('Use case profile'!$B$16="Any",AND('Use case profile'!$B$16="Yes",ISNUMBER(SEARCH("Agentic AI",X44))),AND('Use case profile'!$B$16="No",ISERROR(SEARCH("Agentic AI",X44))))),"CANDIDATE","OUT")</f>
        <v>CANDIDATE</v>
      </c>
      <c r="Z44" s="6" t="s">
        <v>47</v>
      </c>
      <c r="AA44" s="6" t="s">
        <v>50</v>
      </c>
    </row>
    <row r="45" spans="1:27" ht="82" customHeight="1">
      <c r="A45" s="6" t="s">
        <v>497</v>
      </c>
      <c r="B45" s="6" t="s">
        <v>483</v>
      </c>
      <c r="C45" s="6" t="s">
        <v>498</v>
      </c>
      <c r="D45" s="6" t="s">
        <v>499</v>
      </c>
      <c r="E45" s="6" t="s">
        <v>109</v>
      </c>
      <c r="F45" s="6" t="s">
        <v>110</v>
      </c>
      <c r="G45" s="6" t="s">
        <v>500</v>
      </c>
      <c r="H45" s="6" t="s">
        <v>487</v>
      </c>
      <c r="I45" s="6" t="s">
        <v>113</v>
      </c>
      <c r="J45" s="6" t="s">
        <v>488</v>
      </c>
      <c r="K45" s="6" t="s">
        <v>489</v>
      </c>
      <c r="L45" s="6" t="s">
        <v>15</v>
      </c>
      <c r="M45" s="6" t="s">
        <v>501</v>
      </c>
      <c r="N45" s="6" t="s">
        <v>502</v>
      </c>
      <c r="O45" s="6" t="s">
        <v>493</v>
      </c>
      <c r="P45" s="6" t="s">
        <v>418</v>
      </c>
      <c r="Q45" s="6" t="s">
        <v>503</v>
      </c>
      <c r="R45" s="6" t="s">
        <v>151</v>
      </c>
      <c r="S45" s="6" t="s">
        <v>504</v>
      </c>
      <c r="T45" s="8" t="s">
        <v>496</v>
      </c>
      <c r="U45" s="6" t="s">
        <v>125</v>
      </c>
      <c r="V45" s="6" t="s">
        <v>126</v>
      </c>
      <c r="W45" s="6" t="s">
        <v>127</v>
      </c>
      <c r="X45" s="6" t="s">
        <v>15</v>
      </c>
      <c r="Y45" s="6" t="str">
        <f>IF(AND(OR('Use case profile'!$B$6="Any",F45="Global",ISNUMBER(SEARCH('Use case profile'!$B$6,F45))),OR('Use case profile'!$B$7="Any",E45="International",ISNUMBER(SEARCH('Use case profile'!$B$7,E45))),OR('Use case profile'!$B$8="Any",G45="All",ISNUMBER(SEARCH('Use case profile'!$B$8,G45))),OR('Use case profile'!$B$9="Any",H45="All",ISNUMBER(SEARCH('Use case profile'!$B$9,H45))),OR('Use case profile'!$B$10="Any",ISNUMBER(SEARCH('Use case profile'!$B$10,X45&amp;" "&amp;L45&amp;" "&amp;M45))),OR('Use case profile'!$B$11="Any",AND('Use case profile'!$B$11="Yes",ISNUMBER(SEARCH("Personal data",X45))),AND('Use case profile'!$B$11="No",ISERROR(SEARCH("Personal data",X45)))),OR('Use case profile'!$B$12="Any",AND('Use case profile'!$B$12="Yes",ISNUMBER(SEARCH("Consequential decision",X45))),AND('Use case profile'!$B$12="No",ISERROR(SEARCH("Consequential decision",X45)))),OR('Use case profile'!$B$13="Any",AND('Use case profile'!$B$13="Yes",ISNUMBER(SEARCH("Generative AI",X45))),AND('Use case profile'!$B$13="No",ISERROR(SEARCH("Generative AI",X45)))),OR('Use case profile'!$B$14="Any",AND('Use case profile'!$B$14="Yes",ISNUMBER(SEARCH("Biometric or emotion",X45))),AND('Use case profile'!$B$14="No",ISERROR(SEARCH("Biometric or emotion",X45)))),OR('Use case profile'!$B$15="Any",AND('Use case profile'!$B$15="Yes",ISNUMBER(SEARCH("Product with digital elements",X45))),AND('Use case profile'!$B$15="No",ISERROR(SEARCH("Product with digital elements",X45)))),OR('Use case profile'!$B$16="Any",AND('Use case profile'!$B$16="Yes",ISNUMBER(SEARCH("Agentic AI",X45))),AND('Use case profile'!$B$16="No",ISERROR(SEARCH("Agentic AI",X45))))),"CANDIDATE","OUT")</f>
        <v>CANDIDATE</v>
      </c>
      <c r="Z45" s="6" t="s">
        <v>42</v>
      </c>
      <c r="AA45" s="6" t="s">
        <v>505</v>
      </c>
    </row>
    <row r="46" spans="1:27" ht="82" customHeight="1">
      <c r="A46" s="6" t="s">
        <v>506</v>
      </c>
      <c r="B46" s="6" t="s">
        <v>483</v>
      </c>
      <c r="C46" s="6" t="s">
        <v>195</v>
      </c>
      <c r="D46" s="6" t="s">
        <v>507</v>
      </c>
      <c r="E46" s="6" t="s">
        <v>109</v>
      </c>
      <c r="F46" s="6" t="s">
        <v>110</v>
      </c>
      <c r="G46" s="6" t="s">
        <v>500</v>
      </c>
      <c r="H46" s="6" t="s">
        <v>487</v>
      </c>
      <c r="I46" s="6" t="s">
        <v>113</v>
      </c>
      <c r="J46" s="6" t="s">
        <v>488</v>
      </c>
      <c r="K46" s="6" t="s">
        <v>489</v>
      </c>
      <c r="L46" s="6" t="s">
        <v>508</v>
      </c>
      <c r="M46" s="6" t="s">
        <v>509</v>
      </c>
      <c r="N46" s="6" t="s">
        <v>510</v>
      </c>
      <c r="O46" s="6" t="s">
        <v>493</v>
      </c>
      <c r="P46" s="6" t="s">
        <v>418</v>
      </c>
      <c r="Q46" s="6" t="s">
        <v>438</v>
      </c>
      <c r="R46" s="6" t="s">
        <v>511</v>
      </c>
      <c r="S46" s="6" t="s">
        <v>512</v>
      </c>
      <c r="T46" s="8" t="s">
        <v>496</v>
      </c>
      <c r="U46" s="6" t="s">
        <v>125</v>
      </c>
      <c r="V46" s="6" t="s">
        <v>126</v>
      </c>
      <c r="W46" s="6" t="s">
        <v>513</v>
      </c>
      <c r="X46" s="6" t="s">
        <v>15</v>
      </c>
      <c r="Y46" s="6" t="str">
        <f>IF(AND(OR('Use case profile'!$B$6="Any",F46="Global",ISNUMBER(SEARCH('Use case profile'!$B$6,F46))),OR('Use case profile'!$B$7="Any",E46="International",ISNUMBER(SEARCH('Use case profile'!$B$7,E46))),OR('Use case profile'!$B$8="Any",G46="All",ISNUMBER(SEARCH('Use case profile'!$B$8,G46))),OR('Use case profile'!$B$9="Any",H46="All",ISNUMBER(SEARCH('Use case profile'!$B$9,H46))),OR('Use case profile'!$B$10="Any",ISNUMBER(SEARCH('Use case profile'!$B$10,X46&amp;" "&amp;L46&amp;" "&amp;M46))),OR('Use case profile'!$B$11="Any",AND('Use case profile'!$B$11="Yes",ISNUMBER(SEARCH("Personal data",X46))),AND('Use case profile'!$B$11="No",ISERROR(SEARCH("Personal data",X46)))),OR('Use case profile'!$B$12="Any",AND('Use case profile'!$B$12="Yes",ISNUMBER(SEARCH("Consequential decision",X46))),AND('Use case profile'!$B$12="No",ISERROR(SEARCH("Consequential decision",X46)))),OR('Use case profile'!$B$13="Any",AND('Use case profile'!$B$13="Yes",ISNUMBER(SEARCH("Generative AI",X46))),AND('Use case profile'!$B$13="No",ISERROR(SEARCH("Generative AI",X46)))),OR('Use case profile'!$B$14="Any",AND('Use case profile'!$B$14="Yes",ISNUMBER(SEARCH("Biometric or emotion",X46))),AND('Use case profile'!$B$14="No",ISERROR(SEARCH("Biometric or emotion",X46)))),OR('Use case profile'!$B$15="Any",AND('Use case profile'!$B$15="Yes",ISNUMBER(SEARCH("Product with digital elements",X46))),AND('Use case profile'!$B$15="No",ISERROR(SEARCH("Product with digital elements",X46)))),OR('Use case profile'!$B$16="Any",AND('Use case profile'!$B$16="Yes",ISNUMBER(SEARCH("Agentic AI",X46))),AND('Use case profile'!$B$16="No",ISERROR(SEARCH("Agentic AI",X46))))),"CANDIDATE","OUT")</f>
        <v>CANDIDATE</v>
      </c>
      <c r="Z46" s="6" t="s">
        <v>42</v>
      </c>
      <c r="AA46" s="6" t="s">
        <v>514</v>
      </c>
    </row>
    <row r="47" spans="1:27" ht="82" customHeight="1">
      <c r="A47" s="6" t="s">
        <v>515</v>
      </c>
      <c r="B47" s="6" t="s">
        <v>483</v>
      </c>
      <c r="C47" s="6" t="s">
        <v>516</v>
      </c>
      <c r="D47" s="6" t="s">
        <v>517</v>
      </c>
      <c r="E47" s="6" t="s">
        <v>109</v>
      </c>
      <c r="F47" s="6" t="s">
        <v>110</v>
      </c>
      <c r="G47" s="6" t="s">
        <v>500</v>
      </c>
      <c r="H47" s="6" t="s">
        <v>518</v>
      </c>
      <c r="I47" s="6" t="s">
        <v>113</v>
      </c>
      <c r="J47" s="6" t="s">
        <v>488</v>
      </c>
      <c r="K47" s="6" t="s">
        <v>489</v>
      </c>
      <c r="L47" s="6" t="s">
        <v>519</v>
      </c>
      <c r="M47" s="6" t="s">
        <v>520</v>
      </c>
      <c r="N47" s="6" t="s">
        <v>521</v>
      </c>
      <c r="O47" s="6" t="s">
        <v>493</v>
      </c>
      <c r="P47" s="6" t="s">
        <v>418</v>
      </c>
      <c r="Q47" s="6" t="s">
        <v>378</v>
      </c>
      <c r="R47" s="6" t="s">
        <v>151</v>
      </c>
      <c r="S47" s="6" t="s">
        <v>522</v>
      </c>
      <c r="T47" s="8" t="s">
        <v>496</v>
      </c>
      <c r="U47" s="6" t="s">
        <v>125</v>
      </c>
      <c r="V47" s="6" t="s">
        <v>126</v>
      </c>
      <c r="W47" s="6" t="s">
        <v>127</v>
      </c>
      <c r="X47" s="6" t="s">
        <v>15</v>
      </c>
      <c r="Y47" s="6" t="str">
        <f>IF(AND(OR('Use case profile'!$B$6="Any",F47="Global",ISNUMBER(SEARCH('Use case profile'!$B$6,F47))),OR('Use case profile'!$B$7="Any",E47="International",ISNUMBER(SEARCH('Use case profile'!$B$7,E47))),OR('Use case profile'!$B$8="Any",G47="All",ISNUMBER(SEARCH('Use case profile'!$B$8,G47))),OR('Use case profile'!$B$9="Any",H47="All",ISNUMBER(SEARCH('Use case profile'!$B$9,H47))),OR('Use case profile'!$B$10="Any",ISNUMBER(SEARCH('Use case profile'!$B$10,X47&amp;" "&amp;L47&amp;" "&amp;M47))),OR('Use case profile'!$B$11="Any",AND('Use case profile'!$B$11="Yes",ISNUMBER(SEARCH("Personal data",X47))),AND('Use case profile'!$B$11="No",ISERROR(SEARCH("Personal data",X47)))),OR('Use case profile'!$B$12="Any",AND('Use case profile'!$B$12="Yes",ISNUMBER(SEARCH("Consequential decision",X47))),AND('Use case profile'!$B$12="No",ISERROR(SEARCH("Consequential decision",X47)))),OR('Use case profile'!$B$13="Any",AND('Use case profile'!$B$13="Yes",ISNUMBER(SEARCH("Generative AI",X47))),AND('Use case profile'!$B$13="No",ISERROR(SEARCH("Generative AI",X47)))),OR('Use case profile'!$B$14="Any",AND('Use case profile'!$B$14="Yes",ISNUMBER(SEARCH("Biometric or emotion",X47))),AND('Use case profile'!$B$14="No",ISERROR(SEARCH("Biometric or emotion",X47)))),OR('Use case profile'!$B$15="Any",AND('Use case profile'!$B$15="Yes",ISNUMBER(SEARCH("Product with digital elements",X47))),AND('Use case profile'!$B$15="No",ISERROR(SEARCH("Product with digital elements",X47)))),OR('Use case profile'!$B$16="Any",AND('Use case profile'!$B$16="Yes",ISNUMBER(SEARCH("Agentic AI",X47))),AND('Use case profile'!$B$16="No",ISERROR(SEARCH("Agentic AI",X47))))),"CANDIDATE","OUT")</f>
        <v>CANDIDATE</v>
      </c>
      <c r="Z47" s="6" t="s">
        <v>45</v>
      </c>
      <c r="AA47" s="6" t="s">
        <v>523</v>
      </c>
    </row>
    <row r="48" spans="1:27" ht="82" customHeight="1">
      <c r="A48" s="6" t="s">
        <v>524</v>
      </c>
      <c r="B48" s="6" t="s">
        <v>483</v>
      </c>
      <c r="C48" s="6" t="s">
        <v>525</v>
      </c>
      <c r="D48" s="6" t="s">
        <v>526</v>
      </c>
      <c r="E48" s="6" t="s">
        <v>109</v>
      </c>
      <c r="F48" s="6" t="s">
        <v>110</v>
      </c>
      <c r="G48" s="6" t="s">
        <v>500</v>
      </c>
      <c r="H48" s="6" t="s">
        <v>487</v>
      </c>
      <c r="I48" s="6" t="s">
        <v>113</v>
      </c>
      <c r="J48" s="6" t="s">
        <v>488</v>
      </c>
      <c r="K48" s="6" t="s">
        <v>489</v>
      </c>
      <c r="L48" s="6" t="s">
        <v>527</v>
      </c>
      <c r="M48" s="6" t="s">
        <v>528</v>
      </c>
      <c r="N48" s="6" t="s">
        <v>529</v>
      </c>
      <c r="O48" s="6" t="s">
        <v>493</v>
      </c>
      <c r="P48" s="6" t="s">
        <v>418</v>
      </c>
      <c r="Q48" s="6" t="s">
        <v>530</v>
      </c>
      <c r="R48" s="6" t="s">
        <v>151</v>
      </c>
      <c r="S48" s="6" t="s">
        <v>531</v>
      </c>
      <c r="T48" s="8" t="s">
        <v>496</v>
      </c>
      <c r="U48" s="6" t="s">
        <v>125</v>
      </c>
      <c r="V48" s="6" t="s">
        <v>126</v>
      </c>
      <c r="W48" s="6" t="s">
        <v>127</v>
      </c>
      <c r="X48" s="6" t="s">
        <v>15</v>
      </c>
      <c r="Y48" s="6" t="str">
        <f>IF(AND(OR('Use case profile'!$B$6="Any",F48="Global",ISNUMBER(SEARCH('Use case profile'!$B$6,F48))),OR('Use case profile'!$B$7="Any",E48="International",ISNUMBER(SEARCH('Use case profile'!$B$7,E48))),OR('Use case profile'!$B$8="Any",G48="All",ISNUMBER(SEARCH('Use case profile'!$B$8,G48))),OR('Use case profile'!$B$9="Any",H48="All",ISNUMBER(SEARCH('Use case profile'!$B$9,H48))),OR('Use case profile'!$B$10="Any",ISNUMBER(SEARCH('Use case profile'!$B$10,X48&amp;" "&amp;L48&amp;" "&amp;M48))),OR('Use case profile'!$B$11="Any",AND('Use case profile'!$B$11="Yes",ISNUMBER(SEARCH("Personal data",X48))),AND('Use case profile'!$B$11="No",ISERROR(SEARCH("Personal data",X48)))),OR('Use case profile'!$B$12="Any",AND('Use case profile'!$B$12="Yes",ISNUMBER(SEARCH("Consequential decision",X48))),AND('Use case profile'!$B$12="No",ISERROR(SEARCH("Consequential decision",X48)))),OR('Use case profile'!$B$13="Any",AND('Use case profile'!$B$13="Yes",ISNUMBER(SEARCH("Generative AI",X48))),AND('Use case profile'!$B$13="No",ISERROR(SEARCH("Generative AI",X48)))),OR('Use case profile'!$B$14="Any",AND('Use case profile'!$B$14="Yes",ISNUMBER(SEARCH("Biometric or emotion",X48))),AND('Use case profile'!$B$14="No",ISERROR(SEARCH("Biometric or emotion",X48)))),OR('Use case profile'!$B$15="Any",AND('Use case profile'!$B$15="Yes",ISNUMBER(SEARCH("Product with digital elements",X48))),AND('Use case profile'!$B$15="No",ISERROR(SEARCH("Product with digital elements",X48)))),OR('Use case profile'!$B$16="Any",AND('Use case profile'!$B$16="Yes",ISNUMBER(SEARCH("Agentic AI",X48))),AND('Use case profile'!$B$16="No",ISERROR(SEARCH("Agentic AI",X48))))),"CANDIDATE","OUT")</f>
        <v>CANDIDATE</v>
      </c>
      <c r="Z48" s="6" t="s">
        <v>47</v>
      </c>
      <c r="AA48" s="6" t="s">
        <v>532</v>
      </c>
    </row>
    <row r="49" spans="1:27" ht="82" customHeight="1">
      <c r="A49" s="6" t="s">
        <v>533</v>
      </c>
      <c r="B49" s="6" t="s">
        <v>534</v>
      </c>
      <c r="C49" s="6" t="s">
        <v>165</v>
      </c>
      <c r="D49" s="6" t="s">
        <v>535</v>
      </c>
      <c r="E49" s="6" t="s">
        <v>109</v>
      </c>
      <c r="F49" s="6" t="s">
        <v>110</v>
      </c>
      <c r="G49" s="6" t="s">
        <v>536</v>
      </c>
      <c r="H49" s="6" t="s">
        <v>487</v>
      </c>
      <c r="I49" s="6" t="s">
        <v>113</v>
      </c>
      <c r="J49" s="6" t="s">
        <v>446</v>
      </c>
      <c r="K49" s="6" t="s">
        <v>537</v>
      </c>
      <c r="L49" s="6" t="s">
        <v>538</v>
      </c>
      <c r="M49" s="6" t="s">
        <v>539</v>
      </c>
      <c r="N49" s="6" t="s">
        <v>540</v>
      </c>
      <c r="O49" s="6" t="s">
        <v>541</v>
      </c>
      <c r="P49" s="6" t="s">
        <v>418</v>
      </c>
      <c r="Q49" s="6" t="s">
        <v>542</v>
      </c>
      <c r="R49" s="6" t="s">
        <v>420</v>
      </c>
      <c r="S49" s="6" t="s">
        <v>543</v>
      </c>
      <c r="T49" s="8" t="s">
        <v>544</v>
      </c>
      <c r="U49" s="6" t="s">
        <v>125</v>
      </c>
      <c r="V49" s="6" t="s">
        <v>126</v>
      </c>
      <c r="W49" s="6" t="s">
        <v>140</v>
      </c>
      <c r="X49" s="6" t="s">
        <v>15</v>
      </c>
      <c r="Y49" s="6" t="str">
        <f>IF(AND(OR('Use case profile'!$B$6="Any",F49="Global",ISNUMBER(SEARCH('Use case profile'!$B$6,F49))),OR('Use case profile'!$B$7="Any",E49="International",ISNUMBER(SEARCH('Use case profile'!$B$7,E49))),OR('Use case profile'!$B$8="Any",G49="All",ISNUMBER(SEARCH('Use case profile'!$B$8,G49))),OR('Use case profile'!$B$9="Any",H49="All",ISNUMBER(SEARCH('Use case profile'!$B$9,H49))),OR('Use case profile'!$B$10="Any",ISNUMBER(SEARCH('Use case profile'!$B$10,X49&amp;" "&amp;L49&amp;" "&amp;M49))),OR('Use case profile'!$B$11="Any",AND('Use case profile'!$B$11="Yes",ISNUMBER(SEARCH("Personal data",X49))),AND('Use case profile'!$B$11="No",ISERROR(SEARCH("Personal data",X49)))),OR('Use case profile'!$B$12="Any",AND('Use case profile'!$B$12="Yes",ISNUMBER(SEARCH("Consequential decision",X49))),AND('Use case profile'!$B$12="No",ISERROR(SEARCH("Consequential decision",X49)))),OR('Use case profile'!$B$13="Any",AND('Use case profile'!$B$13="Yes",ISNUMBER(SEARCH("Generative AI",X49))),AND('Use case profile'!$B$13="No",ISERROR(SEARCH("Generative AI",X49)))),OR('Use case profile'!$B$14="Any",AND('Use case profile'!$B$14="Yes",ISNUMBER(SEARCH("Biometric or emotion",X49))),AND('Use case profile'!$B$14="No",ISERROR(SEARCH("Biometric or emotion",X49)))),OR('Use case profile'!$B$15="Any",AND('Use case profile'!$B$15="Yes",ISNUMBER(SEARCH("Product with digital elements",X49))),AND('Use case profile'!$B$15="No",ISERROR(SEARCH("Product with digital elements",X49)))),OR('Use case profile'!$B$16="Any",AND('Use case profile'!$B$16="Yes",ISNUMBER(SEARCH("Agentic AI",X49))),AND('Use case profile'!$B$16="No",ISERROR(SEARCH("Agentic AI",X49))))),"CANDIDATE","OUT")</f>
        <v>CANDIDATE</v>
      </c>
      <c r="Z49" s="6" t="s">
        <v>42</v>
      </c>
      <c r="AA49" s="6" t="s">
        <v>545</v>
      </c>
    </row>
    <row r="50" spans="1:27" ht="82" customHeight="1">
      <c r="A50" s="6" t="s">
        <v>546</v>
      </c>
      <c r="B50" s="6" t="s">
        <v>534</v>
      </c>
      <c r="C50" s="6" t="s">
        <v>547</v>
      </c>
      <c r="D50" s="6" t="s">
        <v>548</v>
      </c>
      <c r="E50" s="6" t="s">
        <v>109</v>
      </c>
      <c r="F50" s="6" t="s">
        <v>110</v>
      </c>
      <c r="G50" s="6" t="s">
        <v>536</v>
      </c>
      <c r="H50" s="6" t="s">
        <v>487</v>
      </c>
      <c r="I50" s="6" t="s">
        <v>113</v>
      </c>
      <c r="J50" s="6" t="s">
        <v>446</v>
      </c>
      <c r="K50" s="6" t="s">
        <v>537</v>
      </c>
      <c r="L50" s="6" t="s">
        <v>549</v>
      </c>
      <c r="M50" s="6" t="s">
        <v>550</v>
      </c>
      <c r="N50" s="6" t="s">
        <v>551</v>
      </c>
      <c r="O50" s="6" t="s">
        <v>541</v>
      </c>
      <c r="P50" s="6" t="s">
        <v>418</v>
      </c>
      <c r="Q50" s="6" t="s">
        <v>552</v>
      </c>
      <c r="R50" s="6" t="s">
        <v>553</v>
      </c>
      <c r="S50" s="6" t="s">
        <v>554</v>
      </c>
      <c r="T50" s="8" t="s">
        <v>544</v>
      </c>
      <c r="U50" s="6" t="s">
        <v>125</v>
      </c>
      <c r="V50" s="6" t="s">
        <v>126</v>
      </c>
      <c r="W50" s="6" t="s">
        <v>140</v>
      </c>
      <c r="X50" s="6" t="s">
        <v>15</v>
      </c>
      <c r="Y50" s="6" t="str">
        <f>IF(AND(OR('Use case profile'!$B$6="Any",F50="Global",ISNUMBER(SEARCH('Use case profile'!$B$6,F50))),OR('Use case profile'!$B$7="Any",E50="International",ISNUMBER(SEARCH('Use case profile'!$B$7,E50))),OR('Use case profile'!$B$8="Any",G50="All",ISNUMBER(SEARCH('Use case profile'!$B$8,G50))),OR('Use case profile'!$B$9="Any",H50="All",ISNUMBER(SEARCH('Use case profile'!$B$9,H50))),OR('Use case profile'!$B$10="Any",ISNUMBER(SEARCH('Use case profile'!$B$10,X50&amp;" "&amp;L50&amp;" "&amp;M50))),OR('Use case profile'!$B$11="Any",AND('Use case profile'!$B$11="Yes",ISNUMBER(SEARCH("Personal data",X50))),AND('Use case profile'!$B$11="No",ISERROR(SEARCH("Personal data",X50)))),OR('Use case profile'!$B$12="Any",AND('Use case profile'!$B$12="Yes",ISNUMBER(SEARCH("Consequential decision",X50))),AND('Use case profile'!$B$12="No",ISERROR(SEARCH("Consequential decision",X50)))),OR('Use case profile'!$B$13="Any",AND('Use case profile'!$B$13="Yes",ISNUMBER(SEARCH("Generative AI",X50))),AND('Use case profile'!$B$13="No",ISERROR(SEARCH("Generative AI",X50)))),OR('Use case profile'!$B$14="Any",AND('Use case profile'!$B$14="Yes",ISNUMBER(SEARCH("Biometric or emotion",X50))),AND('Use case profile'!$B$14="No",ISERROR(SEARCH("Biometric or emotion",X50)))),OR('Use case profile'!$B$15="Any",AND('Use case profile'!$B$15="Yes",ISNUMBER(SEARCH("Product with digital elements",X50))),AND('Use case profile'!$B$15="No",ISERROR(SEARCH("Product with digital elements",X50)))),OR('Use case profile'!$B$16="Any",AND('Use case profile'!$B$16="Yes",ISNUMBER(SEARCH("Agentic AI",X50))),AND('Use case profile'!$B$16="No",ISERROR(SEARCH("Agentic AI",X50))))),"CANDIDATE","OUT")</f>
        <v>CANDIDATE</v>
      </c>
      <c r="Z50" s="6" t="s">
        <v>47</v>
      </c>
      <c r="AA50" s="6" t="s">
        <v>50</v>
      </c>
    </row>
    <row r="51" spans="1:27" ht="82" customHeight="1">
      <c r="A51" s="6" t="s">
        <v>555</v>
      </c>
      <c r="B51" s="6" t="s">
        <v>534</v>
      </c>
      <c r="C51" s="6" t="s">
        <v>556</v>
      </c>
      <c r="D51" s="6" t="s">
        <v>557</v>
      </c>
      <c r="E51" s="6" t="s">
        <v>109</v>
      </c>
      <c r="F51" s="6" t="s">
        <v>110</v>
      </c>
      <c r="G51" s="6" t="s">
        <v>536</v>
      </c>
      <c r="H51" s="6" t="s">
        <v>487</v>
      </c>
      <c r="I51" s="6" t="s">
        <v>113</v>
      </c>
      <c r="J51" s="6" t="s">
        <v>446</v>
      </c>
      <c r="K51" s="6" t="s">
        <v>537</v>
      </c>
      <c r="L51" s="6" t="s">
        <v>558</v>
      </c>
      <c r="M51" s="6" t="s">
        <v>559</v>
      </c>
      <c r="N51" s="6" t="s">
        <v>560</v>
      </c>
      <c r="O51" s="6" t="s">
        <v>541</v>
      </c>
      <c r="P51" s="6" t="s">
        <v>418</v>
      </c>
      <c r="Q51" s="6" t="s">
        <v>561</v>
      </c>
      <c r="R51" s="6" t="s">
        <v>151</v>
      </c>
      <c r="S51" s="6" t="s">
        <v>562</v>
      </c>
      <c r="T51" s="8" t="s">
        <v>544</v>
      </c>
      <c r="U51" s="6" t="s">
        <v>125</v>
      </c>
      <c r="V51" s="6" t="s">
        <v>126</v>
      </c>
      <c r="W51" s="6" t="s">
        <v>127</v>
      </c>
      <c r="X51" s="6" t="s">
        <v>15</v>
      </c>
      <c r="Y51" s="6" t="str">
        <f>IF(AND(OR('Use case profile'!$B$6="Any",F51="Global",ISNUMBER(SEARCH('Use case profile'!$B$6,F51))),OR('Use case profile'!$B$7="Any",E51="International",ISNUMBER(SEARCH('Use case profile'!$B$7,E51))),OR('Use case profile'!$B$8="Any",G51="All",ISNUMBER(SEARCH('Use case profile'!$B$8,G51))),OR('Use case profile'!$B$9="Any",H51="All",ISNUMBER(SEARCH('Use case profile'!$B$9,H51))),OR('Use case profile'!$B$10="Any",ISNUMBER(SEARCH('Use case profile'!$B$10,X51&amp;" "&amp;L51&amp;" "&amp;M51))),OR('Use case profile'!$B$11="Any",AND('Use case profile'!$B$11="Yes",ISNUMBER(SEARCH("Personal data",X51))),AND('Use case profile'!$B$11="No",ISERROR(SEARCH("Personal data",X51)))),OR('Use case profile'!$B$12="Any",AND('Use case profile'!$B$12="Yes",ISNUMBER(SEARCH("Consequential decision",X51))),AND('Use case profile'!$B$12="No",ISERROR(SEARCH("Consequential decision",X51)))),OR('Use case profile'!$B$13="Any",AND('Use case profile'!$B$13="Yes",ISNUMBER(SEARCH("Generative AI",X51))),AND('Use case profile'!$B$13="No",ISERROR(SEARCH("Generative AI",X51)))),OR('Use case profile'!$B$14="Any",AND('Use case profile'!$B$14="Yes",ISNUMBER(SEARCH("Biometric or emotion",X51))),AND('Use case profile'!$B$14="No",ISERROR(SEARCH("Biometric or emotion",X51)))),OR('Use case profile'!$B$15="Any",AND('Use case profile'!$B$15="Yes",ISNUMBER(SEARCH("Product with digital elements",X51))),AND('Use case profile'!$B$15="No",ISERROR(SEARCH("Product with digital elements",X51)))),OR('Use case profile'!$B$16="Any",AND('Use case profile'!$B$16="Yes",ISNUMBER(SEARCH("Agentic AI",X51))),AND('Use case profile'!$B$16="No",ISERROR(SEARCH("Agentic AI",X51))))),"CANDIDATE","OUT")</f>
        <v>CANDIDATE</v>
      </c>
      <c r="Z51" s="6" t="s">
        <v>42</v>
      </c>
      <c r="AA51" s="6" t="s">
        <v>53</v>
      </c>
    </row>
    <row r="52" spans="1:27" ht="82" customHeight="1">
      <c r="A52" s="6" t="s">
        <v>563</v>
      </c>
      <c r="B52" s="6" t="s">
        <v>564</v>
      </c>
      <c r="C52" s="6" t="s">
        <v>565</v>
      </c>
      <c r="D52" s="6" t="s">
        <v>566</v>
      </c>
      <c r="E52" s="6" t="s">
        <v>567</v>
      </c>
      <c r="F52" s="6" t="s">
        <v>568</v>
      </c>
      <c r="G52" s="6" t="s">
        <v>111</v>
      </c>
      <c r="H52" s="6" t="s">
        <v>569</v>
      </c>
      <c r="I52" s="6" t="s">
        <v>570</v>
      </c>
      <c r="J52" s="6" t="s">
        <v>571</v>
      </c>
      <c r="K52" s="6" t="s">
        <v>572</v>
      </c>
      <c r="L52" s="6" t="s">
        <v>573</v>
      </c>
      <c r="M52" s="6" t="s">
        <v>574</v>
      </c>
      <c r="N52" s="6" t="s">
        <v>575</v>
      </c>
      <c r="O52" s="6" t="s">
        <v>576</v>
      </c>
      <c r="P52" s="6" t="s">
        <v>418</v>
      </c>
      <c r="Q52" s="6" t="s">
        <v>577</v>
      </c>
      <c r="R52" s="6" t="s">
        <v>578</v>
      </c>
      <c r="S52" s="6" t="s">
        <v>579</v>
      </c>
      <c r="T52" s="8" t="s">
        <v>580</v>
      </c>
      <c r="U52" s="6" t="s">
        <v>125</v>
      </c>
      <c r="V52" s="6" t="s">
        <v>126</v>
      </c>
      <c r="W52" s="6" t="s">
        <v>513</v>
      </c>
      <c r="X52" s="6" t="s">
        <v>334</v>
      </c>
      <c r="Y52" s="6" t="str">
        <f>IF(AND(OR('Use case profile'!$B$6="Any",F52="Global",ISNUMBER(SEARCH('Use case profile'!$B$6,F52))),OR('Use case profile'!$B$7="Any",E52="International",ISNUMBER(SEARCH('Use case profile'!$B$7,E52))),OR('Use case profile'!$B$8="Any",G52="All",ISNUMBER(SEARCH('Use case profile'!$B$8,G52))),OR('Use case profile'!$B$9="Any",H52="All",ISNUMBER(SEARCH('Use case profile'!$B$9,H52))),OR('Use case profile'!$B$10="Any",ISNUMBER(SEARCH('Use case profile'!$B$10,X52&amp;" "&amp;L52&amp;" "&amp;M52))),OR('Use case profile'!$B$11="Any",AND('Use case profile'!$B$11="Yes",ISNUMBER(SEARCH("Personal data",X52))),AND('Use case profile'!$B$11="No",ISERROR(SEARCH("Personal data",X52)))),OR('Use case profile'!$B$12="Any",AND('Use case profile'!$B$12="Yes",ISNUMBER(SEARCH("Consequential decision",X52))),AND('Use case profile'!$B$12="No",ISERROR(SEARCH("Consequential decision",X52)))),OR('Use case profile'!$B$13="Any",AND('Use case profile'!$B$13="Yes",ISNUMBER(SEARCH("Generative AI",X52))),AND('Use case profile'!$B$13="No",ISERROR(SEARCH("Generative AI",X52)))),OR('Use case profile'!$B$14="Any",AND('Use case profile'!$B$14="Yes",ISNUMBER(SEARCH("Biometric or emotion",X52))),AND('Use case profile'!$B$14="No",ISERROR(SEARCH("Biometric or emotion",X52)))),OR('Use case profile'!$B$15="Any",AND('Use case profile'!$B$15="Yes",ISNUMBER(SEARCH("Product with digital elements",X52))),AND('Use case profile'!$B$15="No",ISERROR(SEARCH("Product with digital elements",X52)))),OR('Use case profile'!$B$16="Any",AND('Use case profile'!$B$16="Yes",ISNUMBER(SEARCH("Agentic AI",X52))),AND('Use case profile'!$B$16="No",ISERROR(SEARCH("Agentic AI",X52))))),"CANDIDATE","OUT")</f>
        <v>CANDIDATE</v>
      </c>
      <c r="Z52" s="6" t="s">
        <v>50</v>
      </c>
      <c r="AA52" s="6" t="s">
        <v>581</v>
      </c>
    </row>
    <row r="53" spans="1:27" ht="82" customHeight="1">
      <c r="A53" s="6" t="s">
        <v>582</v>
      </c>
      <c r="B53" s="6" t="s">
        <v>564</v>
      </c>
      <c r="C53" s="6" t="s">
        <v>583</v>
      </c>
      <c r="D53" s="6" t="s">
        <v>584</v>
      </c>
      <c r="E53" s="6" t="s">
        <v>567</v>
      </c>
      <c r="F53" s="6" t="s">
        <v>568</v>
      </c>
      <c r="G53" s="6" t="s">
        <v>111</v>
      </c>
      <c r="H53" s="6" t="s">
        <v>585</v>
      </c>
      <c r="I53" s="6" t="s">
        <v>570</v>
      </c>
      <c r="J53" s="6" t="s">
        <v>571</v>
      </c>
      <c r="K53" s="6" t="s">
        <v>572</v>
      </c>
      <c r="L53" s="6" t="s">
        <v>586</v>
      </c>
      <c r="M53" s="6" t="s">
        <v>587</v>
      </c>
      <c r="N53" s="6" t="s">
        <v>588</v>
      </c>
      <c r="O53" s="6" t="s">
        <v>576</v>
      </c>
      <c r="P53" s="6" t="s">
        <v>418</v>
      </c>
      <c r="Q53" s="6" t="s">
        <v>589</v>
      </c>
      <c r="R53" s="6" t="s">
        <v>151</v>
      </c>
      <c r="S53" s="6" t="s">
        <v>590</v>
      </c>
      <c r="T53" s="8" t="s">
        <v>580</v>
      </c>
      <c r="U53" s="6" t="s">
        <v>125</v>
      </c>
      <c r="V53" s="6" t="s">
        <v>126</v>
      </c>
      <c r="W53" s="6" t="s">
        <v>127</v>
      </c>
      <c r="X53" s="6" t="s">
        <v>162</v>
      </c>
      <c r="Y53" s="6" t="str">
        <f>IF(AND(OR('Use case profile'!$B$6="Any",F53="Global",ISNUMBER(SEARCH('Use case profile'!$B$6,F53))),OR('Use case profile'!$B$7="Any",E53="International",ISNUMBER(SEARCH('Use case profile'!$B$7,E53))),OR('Use case profile'!$B$8="Any",G53="All",ISNUMBER(SEARCH('Use case profile'!$B$8,G53))),OR('Use case profile'!$B$9="Any",H53="All",ISNUMBER(SEARCH('Use case profile'!$B$9,H53))),OR('Use case profile'!$B$10="Any",ISNUMBER(SEARCH('Use case profile'!$B$10,X53&amp;" "&amp;L53&amp;" "&amp;M53))),OR('Use case profile'!$B$11="Any",AND('Use case profile'!$B$11="Yes",ISNUMBER(SEARCH("Personal data",X53))),AND('Use case profile'!$B$11="No",ISERROR(SEARCH("Personal data",X53)))),OR('Use case profile'!$B$12="Any",AND('Use case profile'!$B$12="Yes",ISNUMBER(SEARCH("Consequential decision",X53))),AND('Use case profile'!$B$12="No",ISERROR(SEARCH("Consequential decision",X53)))),OR('Use case profile'!$B$13="Any",AND('Use case profile'!$B$13="Yes",ISNUMBER(SEARCH("Generative AI",X53))),AND('Use case profile'!$B$13="No",ISERROR(SEARCH("Generative AI",X53)))),OR('Use case profile'!$B$14="Any",AND('Use case profile'!$B$14="Yes",ISNUMBER(SEARCH("Biometric or emotion",X53))),AND('Use case profile'!$B$14="No",ISERROR(SEARCH("Biometric or emotion",X53)))),OR('Use case profile'!$B$15="Any",AND('Use case profile'!$B$15="Yes",ISNUMBER(SEARCH("Product with digital elements",X53))),AND('Use case profile'!$B$15="No",ISERROR(SEARCH("Product with digital elements",X53)))),OR('Use case profile'!$B$16="Any",AND('Use case profile'!$B$16="Yes",ISNUMBER(SEARCH("Agentic AI",X53))),AND('Use case profile'!$B$16="No",ISERROR(SEARCH("Agentic AI",X53))))),"CANDIDATE","OUT")</f>
        <v>CANDIDATE</v>
      </c>
      <c r="Z53" s="6" t="s">
        <v>36</v>
      </c>
      <c r="AA53" s="6" t="s">
        <v>74</v>
      </c>
    </row>
    <row r="54" spans="1:27" ht="82" customHeight="1">
      <c r="A54" s="6" t="s">
        <v>591</v>
      </c>
      <c r="B54" s="6" t="s">
        <v>564</v>
      </c>
      <c r="C54" s="6" t="s">
        <v>592</v>
      </c>
      <c r="D54" s="6" t="s">
        <v>68</v>
      </c>
      <c r="E54" s="6" t="s">
        <v>567</v>
      </c>
      <c r="F54" s="6" t="s">
        <v>568</v>
      </c>
      <c r="G54" s="6" t="s">
        <v>111</v>
      </c>
      <c r="H54" s="6" t="s">
        <v>593</v>
      </c>
      <c r="I54" s="6" t="s">
        <v>570</v>
      </c>
      <c r="J54" s="6" t="s">
        <v>571</v>
      </c>
      <c r="K54" s="6" t="s">
        <v>572</v>
      </c>
      <c r="L54" s="6" t="s">
        <v>594</v>
      </c>
      <c r="M54" s="6" t="s">
        <v>595</v>
      </c>
      <c r="N54" s="6" t="s">
        <v>596</v>
      </c>
      <c r="O54" s="6" t="s">
        <v>576</v>
      </c>
      <c r="P54" s="6" t="s">
        <v>418</v>
      </c>
      <c r="Q54" s="6" t="s">
        <v>597</v>
      </c>
      <c r="R54" s="6" t="s">
        <v>151</v>
      </c>
      <c r="S54" s="6" t="s">
        <v>598</v>
      </c>
      <c r="T54" s="8" t="s">
        <v>580</v>
      </c>
      <c r="U54" s="6" t="s">
        <v>125</v>
      </c>
      <c r="V54" s="6" t="s">
        <v>126</v>
      </c>
      <c r="W54" s="6" t="s">
        <v>127</v>
      </c>
      <c r="X54" s="6" t="s">
        <v>162</v>
      </c>
      <c r="Y54" s="6" t="str">
        <f>IF(AND(OR('Use case profile'!$B$6="Any",F54="Global",ISNUMBER(SEARCH('Use case profile'!$B$6,F54))),OR('Use case profile'!$B$7="Any",E54="International",ISNUMBER(SEARCH('Use case profile'!$B$7,E54))),OR('Use case profile'!$B$8="Any",G54="All",ISNUMBER(SEARCH('Use case profile'!$B$8,G54))),OR('Use case profile'!$B$9="Any",H54="All",ISNUMBER(SEARCH('Use case profile'!$B$9,H54))),OR('Use case profile'!$B$10="Any",ISNUMBER(SEARCH('Use case profile'!$B$10,X54&amp;" "&amp;L54&amp;" "&amp;M54))),OR('Use case profile'!$B$11="Any",AND('Use case profile'!$B$11="Yes",ISNUMBER(SEARCH("Personal data",X54))),AND('Use case profile'!$B$11="No",ISERROR(SEARCH("Personal data",X54)))),OR('Use case profile'!$B$12="Any",AND('Use case profile'!$B$12="Yes",ISNUMBER(SEARCH("Consequential decision",X54))),AND('Use case profile'!$B$12="No",ISERROR(SEARCH("Consequential decision",X54)))),OR('Use case profile'!$B$13="Any",AND('Use case profile'!$B$13="Yes",ISNUMBER(SEARCH("Generative AI",X54))),AND('Use case profile'!$B$13="No",ISERROR(SEARCH("Generative AI",X54)))),OR('Use case profile'!$B$14="Any",AND('Use case profile'!$B$14="Yes",ISNUMBER(SEARCH("Biometric or emotion",X54))),AND('Use case profile'!$B$14="No",ISERROR(SEARCH("Biometric or emotion",X54)))),OR('Use case profile'!$B$15="Any",AND('Use case profile'!$B$15="Yes",ISNUMBER(SEARCH("Product with digital elements",X54))),AND('Use case profile'!$B$15="No",ISERROR(SEARCH("Product with digital elements",X54)))),OR('Use case profile'!$B$16="Any",AND('Use case profile'!$B$16="Yes",ISNUMBER(SEARCH("Agentic AI",X54))),AND('Use case profile'!$B$16="No",ISERROR(SEARCH("Agentic AI",X54))))),"CANDIDATE","OUT")</f>
        <v>CANDIDATE</v>
      </c>
      <c r="Z54" s="6" t="s">
        <v>68</v>
      </c>
      <c r="AA54" s="6" t="s">
        <v>142</v>
      </c>
    </row>
    <row r="55" spans="1:27" ht="82" customHeight="1">
      <c r="A55" s="6" t="s">
        <v>599</v>
      </c>
      <c r="B55" s="6" t="s">
        <v>600</v>
      </c>
      <c r="C55" s="6" t="s">
        <v>319</v>
      </c>
      <c r="D55" s="6" t="s">
        <v>601</v>
      </c>
      <c r="E55" s="6" t="s">
        <v>109</v>
      </c>
      <c r="F55" s="6" t="s">
        <v>602</v>
      </c>
      <c r="G55" s="6" t="s">
        <v>111</v>
      </c>
      <c r="H55" s="6" t="s">
        <v>321</v>
      </c>
      <c r="I55" s="6" t="s">
        <v>603</v>
      </c>
      <c r="J55" s="6" t="s">
        <v>604</v>
      </c>
      <c r="K55" s="6" t="s">
        <v>605</v>
      </c>
      <c r="L55" s="6" t="s">
        <v>606</v>
      </c>
      <c r="M55" s="6" t="s">
        <v>607</v>
      </c>
      <c r="N55" s="6" t="s">
        <v>608</v>
      </c>
      <c r="O55" s="6" t="s">
        <v>609</v>
      </c>
      <c r="P55" s="6" t="s">
        <v>418</v>
      </c>
      <c r="Q55" s="6" t="s">
        <v>610</v>
      </c>
      <c r="R55" s="6" t="s">
        <v>611</v>
      </c>
      <c r="S55" s="6" t="s">
        <v>612</v>
      </c>
      <c r="T55" s="8" t="s">
        <v>613</v>
      </c>
      <c r="U55" s="6" t="s">
        <v>125</v>
      </c>
      <c r="V55" s="6" t="s">
        <v>126</v>
      </c>
      <c r="W55" s="6" t="s">
        <v>333</v>
      </c>
      <c r="X55" s="6" t="s">
        <v>334</v>
      </c>
      <c r="Y55" s="6" t="str">
        <f>IF(AND(OR('Use case profile'!$B$6="Any",F55="Global",ISNUMBER(SEARCH('Use case profile'!$B$6,F55))),OR('Use case profile'!$B$7="Any",E55="International",ISNUMBER(SEARCH('Use case profile'!$B$7,E55))),OR('Use case profile'!$B$8="Any",G55="All",ISNUMBER(SEARCH('Use case profile'!$B$8,G55))),OR('Use case profile'!$B$9="Any",H55="All",ISNUMBER(SEARCH('Use case profile'!$B$9,H55))),OR('Use case profile'!$B$10="Any",ISNUMBER(SEARCH('Use case profile'!$B$10,X55&amp;" "&amp;L55&amp;" "&amp;M55))),OR('Use case profile'!$B$11="Any",AND('Use case profile'!$B$11="Yes",ISNUMBER(SEARCH("Personal data",X55))),AND('Use case profile'!$B$11="No",ISERROR(SEARCH("Personal data",X55)))),OR('Use case profile'!$B$12="Any",AND('Use case profile'!$B$12="Yes",ISNUMBER(SEARCH("Consequential decision",X55))),AND('Use case profile'!$B$12="No",ISERROR(SEARCH("Consequential decision",X55)))),OR('Use case profile'!$B$13="Any",AND('Use case profile'!$B$13="Yes",ISNUMBER(SEARCH("Generative AI",X55))),AND('Use case profile'!$B$13="No",ISERROR(SEARCH("Generative AI",X55)))),OR('Use case profile'!$B$14="Any",AND('Use case profile'!$B$14="Yes",ISNUMBER(SEARCH("Biometric or emotion",X55))),AND('Use case profile'!$B$14="No",ISERROR(SEARCH("Biometric or emotion",X55)))),OR('Use case profile'!$B$15="Any",AND('Use case profile'!$B$15="Yes",ISNUMBER(SEARCH("Product with digital elements",X55))),AND('Use case profile'!$B$15="No",ISERROR(SEARCH("Product with digital elements",X55)))),OR('Use case profile'!$B$16="Any",AND('Use case profile'!$B$16="Yes",ISNUMBER(SEARCH("Agentic AI",X55))),AND('Use case profile'!$B$16="No",ISERROR(SEARCH("Agentic AI",X55))))),"CANDIDATE","OUT")</f>
        <v>CANDIDATE</v>
      </c>
      <c r="Z55" s="6" t="s">
        <v>47</v>
      </c>
      <c r="AA55" s="6" t="s">
        <v>581</v>
      </c>
    </row>
    <row r="56" spans="1:27" ht="82" customHeight="1">
      <c r="A56" s="6" t="s">
        <v>614</v>
      </c>
      <c r="B56" s="6" t="s">
        <v>600</v>
      </c>
      <c r="C56" s="6" t="s">
        <v>154</v>
      </c>
      <c r="D56" s="6" t="s">
        <v>337</v>
      </c>
      <c r="E56" s="6" t="s">
        <v>109</v>
      </c>
      <c r="F56" s="6" t="s">
        <v>602</v>
      </c>
      <c r="G56" s="6" t="s">
        <v>111</v>
      </c>
      <c r="H56" s="6" t="s">
        <v>321</v>
      </c>
      <c r="I56" s="6" t="s">
        <v>603</v>
      </c>
      <c r="J56" s="6" t="s">
        <v>604</v>
      </c>
      <c r="K56" s="6" t="s">
        <v>605</v>
      </c>
      <c r="L56" s="6" t="s">
        <v>615</v>
      </c>
      <c r="M56" s="6" t="s">
        <v>616</v>
      </c>
      <c r="N56" s="6" t="s">
        <v>617</v>
      </c>
      <c r="O56" s="6" t="s">
        <v>609</v>
      </c>
      <c r="P56" s="6" t="s">
        <v>418</v>
      </c>
      <c r="Q56" s="6" t="s">
        <v>341</v>
      </c>
      <c r="R56" s="6" t="s">
        <v>618</v>
      </c>
      <c r="S56" s="6" t="s">
        <v>619</v>
      </c>
      <c r="T56" s="8" t="s">
        <v>613</v>
      </c>
      <c r="U56" s="6" t="s">
        <v>125</v>
      </c>
      <c r="V56" s="6" t="s">
        <v>126</v>
      </c>
      <c r="W56" s="6" t="s">
        <v>333</v>
      </c>
      <c r="X56" s="6" t="s">
        <v>334</v>
      </c>
      <c r="Y56" s="6" t="str">
        <f>IF(AND(OR('Use case profile'!$B$6="Any",F56="Global",ISNUMBER(SEARCH('Use case profile'!$B$6,F56))),OR('Use case profile'!$B$7="Any",E56="International",ISNUMBER(SEARCH('Use case profile'!$B$7,E56))),OR('Use case profile'!$B$8="Any",G56="All",ISNUMBER(SEARCH('Use case profile'!$B$8,G56))),OR('Use case profile'!$B$9="Any",H56="All",ISNUMBER(SEARCH('Use case profile'!$B$9,H56))),OR('Use case profile'!$B$10="Any",ISNUMBER(SEARCH('Use case profile'!$B$10,X56&amp;" "&amp;L56&amp;" "&amp;M56))),OR('Use case profile'!$B$11="Any",AND('Use case profile'!$B$11="Yes",ISNUMBER(SEARCH("Personal data",X56))),AND('Use case profile'!$B$11="No",ISERROR(SEARCH("Personal data",X56)))),OR('Use case profile'!$B$12="Any",AND('Use case profile'!$B$12="Yes",ISNUMBER(SEARCH("Consequential decision",X56))),AND('Use case profile'!$B$12="No",ISERROR(SEARCH("Consequential decision",X56)))),OR('Use case profile'!$B$13="Any",AND('Use case profile'!$B$13="Yes",ISNUMBER(SEARCH("Generative AI",X56))),AND('Use case profile'!$B$13="No",ISERROR(SEARCH("Generative AI",X56)))),OR('Use case profile'!$B$14="Any",AND('Use case profile'!$B$14="Yes",ISNUMBER(SEARCH("Biometric or emotion",X56))),AND('Use case profile'!$B$14="No",ISERROR(SEARCH("Biometric or emotion",X56)))),OR('Use case profile'!$B$15="Any",AND('Use case profile'!$B$15="Yes",ISNUMBER(SEARCH("Product with digital elements",X56))),AND('Use case profile'!$B$15="No",ISERROR(SEARCH("Product with digital elements",X56)))),OR('Use case profile'!$B$16="Any",AND('Use case profile'!$B$16="Yes",ISNUMBER(SEARCH("Agentic AI",X56))),AND('Use case profile'!$B$16="No",ISERROR(SEARCH("Agentic AI",X56))))),"CANDIDATE","OUT")</f>
        <v>CANDIDATE</v>
      </c>
      <c r="Z56" s="6" t="s">
        <v>62</v>
      </c>
      <c r="AA56" s="6" t="s">
        <v>142</v>
      </c>
    </row>
    <row r="57" spans="1:27" ht="82" customHeight="1">
      <c r="A57" s="6" t="s">
        <v>620</v>
      </c>
      <c r="B57" s="6" t="s">
        <v>600</v>
      </c>
      <c r="C57" s="6" t="s">
        <v>621</v>
      </c>
      <c r="D57" s="6" t="s">
        <v>622</v>
      </c>
      <c r="E57" s="6" t="s">
        <v>109</v>
      </c>
      <c r="F57" s="6" t="s">
        <v>602</v>
      </c>
      <c r="G57" s="6" t="s">
        <v>111</v>
      </c>
      <c r="H57" s="6" t="s">
        <v>348</v>
      </c>
      <c r="I57" s="6" t="s">
        <v>603</v>
      </c>
      <c r="J57" s="6" t="s">
        <v>604</v>
      </c>
      <c r="K57" s="6" t="s">
        <v>605</v>
      </c>
      <c r="L57" s="6" t="s">
        <v>334</v>
      </c>
      <c r="M57" s="6" t="s">
        <v>623</v>
      </c>
      <c r="N57" s="6" t="s">
        <v>624</v>
      </c>
      <c r="O57" s="6" t="s">
        <v>609</v>
      </c>
      <c r="P57" s="6" t="s">
        <v>418</v>
      </c>
      <c r="Q57" s="6" t="s">
        <v>625</v>
      </c>
      <c r="R57" s="6" t="s">
        <v>618</v>
      </c>
      <c r="S57" s="6" t="s">
        <v>626</v>
      </c>
      <c r="T57" s="8" t="s">
        <v>613</v>
      </c>
      <c r="U57" s="6" t="s">
        <v>125</v>
      </c>
      <c r="V57" s="6" t="s">
        <v>126</v>
      </c>
      <c r="W57" s="6" t="s">
        <v>333</v>
      </c>
      <c r="X57" s="6" t="s">
        <v>334</v>
      </c>
      <c r="Y57" s="6" t="str">
        <f>IF(AND(OR('Use case profile'!$B$6="Any",F57="Global",ISNUMBER(SEARCH('Use case profile'!$B$6,F57))),OR('Use case profile'!$B$7="Any",E57="International",ISNUMBER(SEARCH('Use case profile'!$B$7,E57))),OR('Use case profile'!$B$8="Any",G57="All",ISNUMBER(SEARCH('Use case profile'!$B$8,G57))),OR('Use case profile'!$B$9="Any",H57="All",ISNUMBER(SEARCH('Use case profile'!$B$9,H57))),OR('Use case profile'!$B$10="Any",ISNUMBER(SEARCH('Use case profile'!$B$10,X57&amp;" "&amp;L57&amp;" "&amp;M57))),OR('Use case profile'!$B$11="Any",AND('Use case profile'!$B$11="Yes",ISNUMBER(SEARCH("Personal data",X57))),AND('Use case profile'!$B$11="No",ISERROR(SEARCH("Personal data",X57)))),OR('Use case profile'!$B$12="Any",AND('Use case profile'!$B$12="Yes",ISNUMBER(SEARCH("Consequential decision",X57))),AND('Use case profile'!$B$12="No",ISERROR(SEARCH("Consequential decision",X57)))),OR('Use case profile'!$B$13="Any",AND('Use case profile'!$B$13="Yes",ISNUMBER(SEARCH("Generative AI",X57))),AND('Use case profile'!$B$13="No",ISERROR(SEARCH("Generative AI",X57)))),OR('Use case profile'!$B$14="Any",AND('Use case profile'!$B$14="Yes",ISNUMBER(SEARCH("Biometric or emotion",X57))),AND('Use case profile'!$B$14="No",ISERROR(SEARCH("Biometric or emotion",X57)))),OR('Use case profile'!$B$15="Any",AND('Use case profile'!$B$15="Yes",ISNUMBER(SEARCH("Product with digital elements",X57))),AND('Use case profile'!$B$15="No",ISERROR(SEARCH("Product with digital elements",X57)))),OR('Use case profile'!$B$16="Any",AND('Use case profile'!$B$16="Yes",ISNUMBER(SEARCH("Agentic AI",X57))),AND('Use case profile'!$B$16="No",ISERROR(SEARCH("Agentic AI",X57))))),"CANDIDATE","OUT")</f>
        <v>CANDIDATE</v>
      </c>
      <c r="Z57" s="6" t="s">
        <v>62</v>
      </c>
      <c r="AA57" s="6" t="s">
        <v>74</v>
      </c>
    </row>
    <row r="58" spans="1:27" ht="82" customHeight="1">
      <c r="A58" s="6" t="s">
        <v>627</v>
      </c>
      <c r="B58" s="6" t="s">
        <v>600</v>
      </c>
      <c r="C58" s="6" t="s">
        <v>628</v>
      </c>
      <c r="D58" s="6" t="s">
        <v>356</v>
      </c>
      <c r="E58" s="6" t="s">
        <v>109</v>
      </c>
      <c r="F58" s="6" t="s">
        <v>602</v>
      </c>
      <c r="G58" s="6" t="s">
        <v>629</v>
      </c>
      <c r="H58" s="6" t="s">
        <v>348</v>
      </c>
      <c r="I58" s="6" t="s">
        <v>603</v>
      </c>
      <c r="J58" s="6" t="s">
        <v>604</v>
      </c>
      <c r="K58" s="6" t="s">
        <v>605</v>
      </c>
      <c r="L58" s="6" t="s">
        <v>630</v>
      </c>
      <c r="M58" s="6" t="s">
        <v>631</v>
      </c>
      <c r="N58" s="6" t="s">
        <v>632</v>
      </c>
      <c r="O58" s="6" t="s">
        <v>609</v>
      </c>
      <c r="P58" s="6" t="s">
        <v>418</v>
      </c>
      <c r="Q58" s="6" t="s">
        <v>361</v>
      </c>
      <c r="R58" s="6" t="s">
        <v>618</v>
      </c>
      <c r="S58" s="6" t="s">
        <v>633</v>
      </c>
      <c r="T58" s="8" t="s">
        <v>613</v>
      </c>
      <c r="U58" s="6" t="s">
        <v>125</v>
      </c>
      <c r="V58" s="6" t="s">
        <v>126</v>
      </c>
      <c r="W58" s="6" t="s">
        <v>333</v>
      </c>
      <c r="X58" s="6" t="s">
        <v>634</v>
      </c>
      <c r="Y58" s="6" t="str">
        <f>IF(AND(OR('Use case profile'!$B$6="Any",F58="Global",ISNUMBER(SEARCH('Use case profile'!$B$6,F58))),OR('Use case profile'!$B$7="Any",E58="International",ISNUMBER(SEARCH('Use case profile'!$B$7,E58))),OR('Use case profile'!$B$8="Any",G58="All",ISNUMBER(SEARCH('Use case profile'!$B$8,G58))),OR('Use case profile'!$B$9="Any",H58="All",ISNUMBER(SEARCH('Use case profile'!$B$9,H58))),OR('Use case profile'!$B$10="Any",ISNUMBER(SEARCH('Use case profile'!$B$10,X58&amp;" "&amp;L58&amp;" "&amp;M58))),OR('Use case profile'!$B$11="Any",AND('Use case profile'!$B$11="Yes",ISNUMBER(SEARCH("Personal data",X58))),AND('Use case profile'!$B$11="No",ISERROR(SEARCH("Personal data",X58)))),OR('Use case profile'!$B$12="Any",AND('Use case profile'!$B$12="Yes",ISNUMBER(SEARCH("Consequential decision",X58))),AND('Use case profile'!$B$12="No",ISERROR(SEARCH("Consequential decision",X58)))),OR('Use case profile'!$B$13="Any",AND('Use case profile'!$B$13="Yes",ISNUMBER(SEARCH("Generative AI",X58))),AND('Use case profile'!$B$13="No",ISERROR(SEARCH("Generative AI",X58)))),OR('Use case profile'!$B$14="Any",AND('Use case profile'!$B$14="Yes",ISNUMBER(SEARCH("Biometric or emotion",X58))),AND('Use case profile'!$B$14="No",ISERROR(SEARCH("Biometric or emotion",X58)))),OR('Use case profile'!$B$15="Any",AND('Use case profile'!$B$15="Yes",ISNUMBER(SEARCH("Product with digital elements",X58))),AND('Use case profile'!$B$15="No",ISERROR(SEARCH("Product with digital elements",X58)))),OR('Use case profile'!$B$16="Any",AND('Use case profile'!$B$16="Yes",ISNUMBER(SEARCH("Agentic AI",X58))),AND('Use case profile'!$B$16="No",ISERROR(SEARCH("Agentic AI",X58))))),"CANDIDATE","OUT")</f>
        <v>CANDIDATE</v>
      </c>
      <c r="Z58" s="6" t="s">
        <v>36</v>
      </c>
      <c r="AA58" s="6" t="s">
        <v>62</v>
      </c>
    </row>
    <row r="59" spans="1:27" ht="82" customHeight="1">
      <c r="A59" s="6" t="s">
        <v>635</v>
      </c>
      <c r="B59" s="6" t="s">
        <v>600</v>
      </c>
      <c r="C59" s="6" t="s">
        <v>636</v>
      </c>
      <c r="D59" s="6" t="s">
        <v>637</v>
      </c>
      <c r="E59" s="6" t="s">
        <v>109</v>
      </c>
      <c r="F59" s="6" t="s">
        <v>602</v>
      </c>
      <c r="G59" s="6" t="s">
        <v>111</v>
      </c>
      <c r="H59" s="6" t="s">
        <v>321</v>
      </c>
      <c r="I59" s="6" t="s">
        <v>603</v>
      </c>
      <c r="J59" s="6" t="s">
        <v>604</v>
      </c>
      <c r="K59" s="6" t="s">
        <v>605</v>
      </c>
      <c r="L59" s="6" t="s">
        <v>638</v>
      </c>
      <c r="M59" s="6" t="s">
        <v>639</v>
      </c>
      <c r="N59" s="6" t="s">
        <v>640</v>
      </c>
      <c r="O59" s="6" t="s">
        <v>609</v>
      </c>
      <c r="P59" s="6" t="s">
        <v>418</v>
      </c>
      <c r="Q59" s="6" t="s">
        <v>641</v>
      </c>
      <c r="R59" s="6" t="s">
        <v>342</v>
      </c>
      <c r="S59" s="6" t="s">
        <v>642</v>
      </c>
      <c r="T59" s="8" t="s">
        <v>613</v>
      </c>
      <c r="U59" s="6" t="s">
        <v>125</v>
      </c>
      <c r="V59" s="6" t="s">
        <v>126</v>
      </c>
      <c r="W59" s="6" t="s">
        <v>333</v>
      </c>
      <c r="X59" s="6" t="s">
        <v>334</v>
      </c>
      <c r="Y59" s="6" t="str">
        <f>IF(AND(OR('Use case profile'!$B$6="Any",F59="Global",ISNUMBER(SEARCH('Use case profile'!$B$6,F59))),OR('Use case profile'!$B$7="Any",E59="International",ISNUMBER(SEARCH('Use case profile'!$B$7,E59))),OR('Use case profile'!$B$8="Any",G59="All",ISNUMBER(SEARCH('Use case profile'!$B$8,G59))),OR('Use case profile'!$B$9="Any",H59="All",ISNUMBER(SEARCH('Use case profile'!$B$9,H59))),OR('Use case profile'!$B$10="Any",ISNUMBER(SEARCH('Use case profile'!$B$10,X59&amp;" "&amp;L59&amp;" "&amp;M59))),OR('Use case profile'!$B$11="Any",AND('Use case profile'!$B$11="Yes",ISNUMBER(SEARCH("Personal data",X59))),AND('Use case profile'!$B$11="No",ISERROR(SEARCH("Personal data",X59)))),OR('Use case profile'!$B$12="Any",AND('Use case profile'!$B$12="Yes",ISNUMBER(SEARCH("Consequential decision",X59))),AND('Use case profile'!$B$12="No",ISERROR(SEARCH("Consequential decision",X59)))),OR('Use case profile'!$B$13="Any",AND('Use case profile'!$B$13="Yes",ISNUMBER(SEARCH("Generative AI",X59))),AND('Use case profile'!$B$13="No",ISERROR(SEARCH("Generative AI",X59)))),OR('Use case profile'!$B$14="Any",AND('Use case profile'!$B$14="Yes",ISNUMBER(SEARCH("Biometric or emotion",X59))),AND('Use case profile'!$B$14="No",ISERROR(SEARCH("Biometric or emotion",X59)))),OR('Use case profile'!$B$15="Any",AND('Use case profile'!$B$15="Yes",ISNUMBER(SEARCH("Product with digital elements",X59))),AND('Use case profile'!$B$15="No",ISERROR(SEARCH("Product with digital elements",X59)))),OR('Use case profile'!$B$16="Any",AND('Use case profile'!$B$16="Yes",ISNUMBER(SEARCH("Agentic AI",X59))),AND('Use case profile'!$B$16="No",ISERROR(SEARCH("Agentic AI",X59))))),"CANDIDATE","OUT")</f>
        <v>CANDIDATE</v>
      </c>
      <c r="Z59" s="6" t="s">
        <v>47</v>
      </c>
      <c r="AA59" s="6" t="s">
        <v>643</v>
      </c>
    </row>
    <row r="60" spans="1:27" ht="82" customHeight="1">
      <c r="A60" s="6" t="s">
        <v>644</v>
      </c>
      <c r="B60" s="6" t="s">
        <v>645</v>
      </c>
      <c r="C60" s="6" t="s">
        <v>646</v>
      </c>
      <c r="D60" s="6" t="s">
        <v>647</v>
      </c>
      <c r="E60" s="6" t="s">
        <v>109</v>
      </c>
      <c r="F60" s="6" t="s">
        <v>602</v>
      </c>
      <c r="G60" s="6" t="s">
        <v>111</v>
      </c>
      <c r="H60" s="6" t="s">
        <v>321</v>
      </c>
      <c r="I60" s="6" t="s">
        <v>648</v>
      </c>
      <c r="J60" s="6" t="s">
        <v>649</v>
      </c>
      <c r="K60" s="6" t="s">
        <v>650</v>
      </c>
      <c r="L60" s="6" t="s">
        <v>651</v>
      </c>
      <c r="M60" s="6" t="s">
        <v>652</v>
      </c>
      <c r="N60" s="6" t="s">
        <v>653</v>
      </c>
      <c r="O60" s="6" t="s">
        <v>654</v>
      </c>
      <c r="P60" s="6" t="s">
        <v>418</v>
      </c>
      <c r="Q60" s="6" t="s">
        <v>655</v>
      </c>
      <c r="R60" s="6" t="s">
        <v>656</v>
      </c>
      <c r="S60" s="6" t="s">
        <v>657</v>
      </c>
      <c r="T60" s="8" t="s">
        <v>658</v>
      </c>
      <c r="U60" s="6" t="s">
        <v>125</v>
      </c>
      <c r="V60" s="6" t="s">
        <v>659</v>
      </c>
      <c r="W60" s="6" t="s">
        <v>513</v>
      </c>
      <c r="X60" s="6" t="s">
        <v>12</v>
      </c>
      <c r="Y60" s="6" t="str">
        <f>IF(AND(OR('Use case profile'!$B$6="Any",F60="Global",ISNUMBER(SEARCH('Use case profile'!$B$6,F60))),OR('Use case profile'!$B$7="Any",E60="International",ISNUMBER(SEARCH('Use case profile'!$B$7,E60))),OR('Use case profile'!$B$8="Any",G60="All",ISNUMBER(SEARCH('Use case profile'!$B$8,G60))),OR('Use case profile'!$B$9="Any",H60="All",ISNUMBER(SEARCH('Use case profile'!$B$9,H60))),OR('Use case profile'!$B$10="Any",ISNUMBER(SEARCH('Use case profile'!$B$10,X60&amp;" "&amp;L60&amp;" "&amp;M60))),OR('Use case profile'!$B$11="Any",AND('Use case profile'!$B$11="Yes",ISNUMBER(SEARCH("Personal data",X60))),AND('Use case profile'!$B$11="No",ISERROR(SEARCH("Personal data",X60)))),OR('Use case profile'!$B$12="Any",AND('Use case profile'!$B$12="Yes",ISNUMBER(SEARCH("Consequential decision",X60))),AND('Use case profile'!$B$12="No",ISERROR(SEARCH("Consequential decision",X60)))),OR('Use case profile'!$B$13="Any",AND('Use case profile'!$B$13="Yes",ISNUMBER(SEARCH("Generative AI",X60))),AND('Use case profile'!$B$13="No",ISERROR(SEARCH("Generative AI",X60)))),OR('Use case profile'!$B$14="Any",AND('Use case profile'!$B$14="Yes",ISNUMBER(SEARCH("Biometric or emotion",X60))),AND('Use case profile'!$B$14="No",ISERROR(SEARCH("Biometric or emotion",X60)))),OR('Use case profile'!$B$15="Any",AND('Use case profile'!$B$15="Yes",ISNUMBER(SEARCH("Product with digital elements",X60))),AND('Use case profile'!$B$15="No",ISERROR(SEARCH("Product with digital elements",X60)))),OR('Use case profile'!$B$16="Any",AND('Use case profile'!$B$16="Yes",ISNUMBER(SEARCH("Agentic AI",X60))),AND('Use case profile'!$B$16="No",ISERROR(SEARCH("Agentic AI",X60))))),"CANDIDATE","OUT")</f>
        <v>CANDIDATE</v>
      </c>
      <c r="Z60" s="6" t="s">
        <v>53</v>
      </c>
      <c r="AA60" s="6" t="s">
        <v>142</v>
      </c>
    </row>
    <row r="61" spans="1:27" ht="82" customHeight="1">
      <c r="A61" s="6" t="s">
        <v>660</v>
      </c>
      <c r="B61" s="6" t="s">
        <v>661</v>
      </c>
      <c r="C61" s="6" t="s">
        <v>662</v>
      </c>
      <c r="D61" s="6" t="s">
        <v>663</v>
      </c>
      <c r="E61" s="6" t="s">
        <v>109</v>
      </c>
      <c r="F61" s="6" t="s">
        <v>602</v>
      </c>
      <c r="G61" s="6" t="s">
        <v>664</v>
      </c>
      <c r="H61" s="6" t="s">
        <v>665</v>
      </c>
      <c r="I61" s="6" t="s">
        <v>603</v>
      </c>
      <c r="J61" s="6" t="s">
        <v>666</v>
      </c>
      <c r="K61" s="6" t="s">
        <v>667</v>
      </c>
      <c r="L61" s="6" t="s">
        <v>668</v>
      </c>
      <c r="M61" s="6" t="s">
        <v>669</v>
      </c>
      <c r="N61" s="6" t="s">
        <v>670</v>
      </c>
      <c r="O61" s="6" t="s">
        <v>671</v>
      </c>
      <c r="P61" s="6" t="s">
        <v>418</v>
      </c>
      <c r="Q61" s="6" t="s">
        <v>672</v>
      </c>
      <c r="R61" s="6" t="s">
        <v>151</v>
      </c>
      <c r="S61" s="6" t="s">
        <v>673</v>
      </c>
      <c r="T61" s="8" t="s">
        <v>674</v>
      </c>
      <c r="U61" s="6" t="s">
        <v>125</v>
      </c>
      <c r="V61" s="6" t="s">
        <v>126</v>
      </c>
      <c r="W61" s="6" t="s">
        <v>127</v>
      </c>
      <c r="X61" s="6" t="s">
        <v>162</v>
      </c>
      <c r="Y61" s="6" t="str">
        <f>IF(AND(OR('Use case profile'!$B$6="Any",F61="Global",ISNUMBER(SEARCH('Use case profile'!$B$6,F61))),OR('Use case profile'!$B$7="Any",E61="International",ISNUMBER(SEARCH('Use case profile'!$B$7,E61))),OR('Use case profile'!$B$8="Any",G61="All",ISNUMBER(SEARCH('Use case profile'!$B$8,G61))),OR('Use case profile'!$B$9="Any",H61="All",ISNUMBER(SEARCH('Use case profile'!$B$9,H61))),OR('Use case profile'!$B$10="Any",ISNUMBER(SEARCH('Use case profile'!$B$10,X61&amp;" "&amp;L61&amp;" "&amp;M61))),OR('Use case profile'!$B$11="Any",AND('Use case profile'!$B$11="Yes",ISNUMBER(SEARCH("Personal data",X61))),AND('Use case profile'!$B$11="No",ISERROR(SEARCH("Personal data",X61)))),OR('Use case profile'!$B$12="Any",AND('Use case profile'!$B$12="Yes",ISNUMBER(SEARCH("Consequential decision",X61))),AND('Use case profile'!$B$12="No",ISERROR(SEARCH("Consequential decision",X61)))),OR('Use case profile'!$B$13="Any",AND('Use case profile'!$B$13="Yes",ISNUMBER(SEARCH("Generative AI",X61))),AND('Use case profile'!$B$13="No",ISERROR(SEARCH("Generative AI",X61)))),OR('Use case profile'!$B$14="Any",AND('Use case profile'!$B$14="Yes",ISNUMBER(SEARCH("Biometric or emotion",X61))),AND('Use case profile'!$B$14="No",ISERROR(SEARCH("Biometric or emotion",X61)))),OR('Use case profile'!$B$15="Any",AND('Use case profile'!$B$15="Yes",ISNUMBER(SEARCH("Product with digital elements",X61))),AND('Use case profile'!$B$15="No",ISERROR(SEARCH("Product with digital elements",X61)))),OR('Use case profile'!$B$16="Any",AND('Use case profile'!$B$16="Yes",ISNUMBER(SEARCH("Agentic AI",X61))),AND('Use case profile'!$B$16="No",ISERROR(SEARCH("Agentic AI",X61))))),"CANDIDATE","OUT")</f>
        <v>CANDIDATE</v>
      </c>
      <c r="Z61" s="6" t="s">
        <v>42</v>
      </c>
      <c r="AA61" s="6" t="s">
        <v>675</v>
      </c>
    </row>
    <row r="62" spans="1:27" ht="82" customHeight="1">
      <c r="A62" s="6" t="s">
        <v>676</v>
      </c>
      <c r="B62" s="6" t="s">
        <v>661</v>
      </c>
      <c r="C62" s="6" t="s">
        <v>677</v>
      </c>
      <c r="D62" s="6" t="s">
        <v>678</v>
      </c>
      <c r="E62" s="6" t="s">
        <v>109</v>
      </c>
      <c r="F62" s="6" t="s">
        <v>602</v>
      </c>
      <c r="G62" s="6" t="s">
        <v>679</v>
      </c>
      <c r="H62" s="6" t="s">
        <v>665</v>
      </c>
      <c r="I62" s="6" t="s">
        <v>603</v>
      </c>
      <c r="J62" s="6" t="s">
        <v>666</v>
      </c>
      <c r="K62" s="6" t="s">
        <v>667</v>
      </c>
      <c r="L62" s="6" t="s">
        <v>680</v>
      </c>
      <c r="M62" s="6" t="s">
        <v>681</v>
      </c>
      <c r="N62" s="6" t="s">
        <v>682</v>
      </c>
      <c r="O62" s="6" t="s">
        <v>671</v>
      </c>
      <c r="P62" s="6" t="s">
        <v>418</v>
      </c>
      <c r="Q62" s="6" t="s">
        <v>683</v>
      </c>
      <c r="R62" s="6" t="s">
        <v>151</v>
      </c>
      <c r="S62" s="6" t="s">
        <v>684</v>
      </c>
      <c r="T62" s="8" t="s">
        <v>674</v>
      </c>
      <c r="U62" s="6" t="s">
        <v>125</v>
      </c>
      <c r="V62" s="6" t="s">
        <v>126</v>
      </c>
      <c r="W62" s="6" t="s">
        <v>127</v>
      </c>
      <c r="X62" s="6" t="s">
        <v>162</v>
      </c>
      <c r="Y62" s="6" t="str">
        <f>IF(AND(OR('Use case profile'!$B$6="Any",F62="Global",ISNUMBER(SEARCH('Use case profile'!$B$6,F62))),OR('Use case profile'!$B$7="Any",E62="International",ISNUMBER(SEARCH('Use case profile'!$B$7,E62))),OR('Use case profile'!$B$8="Any",G62="All",ISNUMBER(SEARCH('Use case profile'!$B$8,G62))),OR('Use case profile'!$B$9="Any",H62="All",ISNUMBER(SEARCH('Use case profile'!$B$9,H62))),OR('Use case profile'!$B$10="Any",ISNUMBER(SEARCH('Use case profile'!$B$10,X62&amp;" "&amp;L62&amp;" "&amp;M62))),OR('Use case profile'!$B$11="Any",AND('Use case profile'!$B$11="Yes",ISNUMBER(SEARCH("Personal data",X62))),AND('Use case profile'!$B$11="No",ISERROR(SEARCH("Personal data",X62)))),OR('Use case profile'!$B$12="Any",AND('Use case profile'!$B$12="Yes",ISNUMBER(SEARCH("Consequential decision",X62))),AND('Use case profile'!$B$12="No",ISERROR(SEARCH("Consequential decision",X62)))),OR('Use case profile'!$B$13="Any",AND('Use case profile'!$B$13="Yes",ISNUMBER(SEARCH("Generative AI",X62))),AND('Use case profile'!$B$13="No",ISERROR(SEARCH("Generative AI",X62)))),OR('Use case profile'!$B$14="Any",AND('Use case profile'!$B$14="Yes",ISNUMBER(SEARCH("Biometric or emotion",X62))),AND('Use case profile'!$B$14="No",ISERROR(SEARCH("Biometric or emotion",X62)))),OR('Use case profile'!$B$15="Any",AND('Use case profile'!$B$15="Yes",ISNUMBER(SEARCH("Product with digital elements",X62))),AND('Use case profile'!$B$15="No",ISERROR(SEARCH("Product with digital elements",X62)))),OR('Use case profile'!$B$16="Any",AND('Use case profile'!$B$16="Yes",ISNUMBER(SEARCH("Agentic AI",X62))),AND('Use case profile'!$B$16="No",ISERROR(SEARCH("Agentic AI",X62))))),"CANDIDATE","OUT")</f>
        <v>CANDIDATE</v>
      </c>
      <c r="Z62" s="6" t="s">
        <v>36</v>
      </c>
      <c r="AA62" s="6" t="s">
        <v>273</v>
      </c>
    </row>
    <row r="63" spans="1:27" ht="82" customHeight="1">
      <c r="A63" s="6" t="s">
        <v>685</v>
      </c>
      <c r="B63" s="6" t="s">
        <v>686</v>
      </c>
      <c r="C63" s="6" t="s">
        <v>687</v>
      </c>
      <c r="D63" s="6" t="s">
        <v>688</v>
      </c>
      <c r="E63" s="6" t="s">
        <v>109</v>
      </c>
      <c r="F63" s="6" t="s">
        <v>602</v>
      </c>
      <c r="G63" s="6" t="s">
        <v>689</v>
      </c>
      <c r="H63" s="6" t="s">
        <v>690</v>
      </c>
      <c r="I63" s="6" t="s">
        <v>603</v>
      </c>
      <c r="J63" s="6" t="s">
        <v>322</v>
      </c>
      <c r="K63" s="6" t="s">
        <v>691</v>
      </c>
      <c r="L63" s="6" t="s">
        <v>692</v>
      </c>
      <c r="M63" s="6" t="s">
        <v>693</v>
      </c>
      <c r="N63" s="6" t="s">
        <v>694</v>
      </c>
      <c r="O63" s="6" t="s">
        <v>695</v>
      </c>
      <c r="P63" s="6" t="s">
        <v>418</v>
      </c>
      <c r="Q63" s="6" t="s">
        <v>696</v>
      </c>
      <c r="R63" s="6" t="s">
        <v>151</v>
      </c>
      <c r="S63" s="6" t="s">
        <v>697</v>
      </c>
      <c r="T63" s="8" t="s">
        <v>698</v>
      </c>
      <c r="U63" s="6" t="s">
        <v>125</v>
      </c>
      <c r="V63" s="6" t="s">
        <v>126</v>
      </c>
      <c r="W63" s="6" t="s">
        <v>127</v>
      </c>
      <c r="X63" s="6" t="s">
        <v>12</v>
      </c>
      <c r="Y63" s="6" t="str">
        <f>IF(AND(OR('Use case profile'!$B$6="Any",F63="Global",ISNUMBER(SEARCH('Use case profile'!$B$6,F63))),OR('Use case profile'!$B$7="Any",E63="International",ISNUMBER(SEARCH('Use case profile'!$B$7,E63))),OR('Use case profile'!$B$8="Any",G63="All",ISNUMBER(SEARCH('Use case profile'!$B$8,G63))),OR('Use case profile'!$B$9="Any",H63="All",ISNUMBER(SEARCH('Use case profile'!$B$9,H63))),OR('Use case profile'!$B$10="Any",ISNUMBER(SEARCH('Use case profile'!$B$10,X63&amp;" "&amp;L63&amp;" "&amp;M63))),OR('Use case profile'!$B$11="Any",AND('Use case profile'!$B$11="Yes",ISNUMBER(SEARCH("Personal data",X63))),AND('Use case profile'!$B$11="No",ISERROR(SEARCH("Personal data",X63)))),OR('Use case profile'!$B$12="Any",AND('Use case profile'!$B$12="Yes",ISNUMBER(SEARCH("Consequential decision",X63))),AND('Use case profile'!$B$12="No",ISERROR(SEARCH("Consequential decision",X63)))),OR('Use case profile'!$B$13="Any",AND('Use case profile'!$B$13="Yes",ISNUMBER(SEARCH("Generative AI",X63))),AND('Use case profile'!$B$13="No",ISERROR(SEARCH("Generative AI",X63)))),OR('Use case profile'!$B$14="Any",AND('Use case profile'!$B$14="Yes",ISNUMBER(SEARCH("Biometric or emotion",X63))),AND('Use case profile'!$B$14="No",ISERROR(SEARCH("Biometric or emotion",X63)))),OR('Use case profile'!$B$15="Any",AND('Use case profile'!$B$15="Yes",ISNUMBER(SEARCH("Product with digital elements",X63))),AND('Use case profile'!$B$15="No",ISERROR(SEARCH("Product with digital elements",X63)))),OR('Use case profile'!$B$16="Any",AND('Use case profile'!$B$16="Yes",ISNUMBER(SEARCH("Agentic AI",X63))),AND('Use case profile'!$B$16="No",ISERROR(SEARCH("Agentic AI",X63))))),"CANDIDATE","OUT")</f>
        <v>CANDIDATE</v>
      </c>
      <c r="Z63" s="6" t="s">
        <v>36</v>
      </c>
      <c r="AA63" s="6" t="s">
        <v>200</v>
      </c>
    </row>
    <row r="64" spans="1:27" ht="82" customHeight="1">
      <c r="A64" s="6" t="s">
        <v>699</v>
      </c>
      <c r="B64" s="6" t="s">
        <v>700</v>
      </c>
      <c r="C64" s="6" t="s">
        <v>701</v>
      </c>
      <c r="D64" s="6" t="s">
        <v>702</v>
      </c>
      <c r="E64" s="6" t="s">
        <v>703</v>
      </c>
      <c r="F64" s="6" t="s">
        <v>704</v>
      </c>
      <c r="G64" s="6" t="s">
        <v>111</v>
      </c>
      <c r="H64" s="6" t="s">
        <v>133</v>
      </c>
      <c r="I64" s="6" t="s">
        <v>603</v>
      </c>
      <c r="J64" s="6" t="s">
        <v>322</v>
      </c>
      <c r="K64" s="6" t="s">
        <v>705</v>
      </c>
      <c r="L64" s="6" t="s">
        <v>706</v>
      </c>
      <c r="M64" s="6" t="s">
        <v>707</v>
      </c>
      <c r="N64" s="6" t="s">
        <v>708</v>
      </c>
      <c r="O64" s="6" t="s">
        <v>709</v>
      </c>
      <c r="P64" s="6" t="s">
        <v>418</v>
      </c>
      <c r="Q64" s="6" t="s">
        <v>710</v>
      </c>
      <c r="R64" s="6" t="s">
        <v>711</v>
      </c>
      <c r="S64" s="6" t="s">
        <v>712</v>
      </c>
      <c r="T64" s="8" t="s">
        <v>713</v>
      </c>
      <c r="U64" s="6" t="s">
        <v>125</v>
      </c>
      <c r="V64" s="6" t="s">
        <v>126</v>
      </c>
      <c r="W64" s="6" t="s">
        <v>513</v>
      </c>
      <c r="X64" s="6" t="s">
        <v>334</v>
      </c>
      <c r="Y64" s="6" t="str">
        <f>IF(AND(OR('Use case profile'!$B$6="Any",F64="Global",ISNUMBER(SEARCH('Use case profile'!$B$6,F64))),OR('Use case profile'!$B$7="Any",E64="International",ISNUMBER(SEARCH('Use case profile'!$B$7,E64))),OR('Use case profile'!$B$8="Any",G64="All",ISNUMBER(SEARCH('Use case profile'!$B$8,G64))),OR('Use case profile'!$B$9="Any",H64="All",ISNUMBER(SEARCH('Use case profile'!$B$9,H64))),OR('Use case profile'!$B$10="Any",ISNUMBER(SEARCH('Use case profile'!$B$10,X64&amp;" "&amp;L64&amp;" "&amp;M64))),OR('Use case profile'!$B$11="Any",AND('Use case profile'!$B$11="Yes",ISNUMBER(SEARCH("Personal data",X64))),AND('Use case profile'!$B$11="No",ISERROR(SEARCH("Personal data",X64)))),OR('Use case profile'!$B$12="Any",AND('Use case profile'!$B$12="Yes",ISNUMBER(SEARCH("Consequential decision",X64))),AND('Use case profile'!$B$12="No",ISERROR(SEARCH("Consequential decision",X64)))),OR('Use case profile'!$B$13="Any",AND('Use case profile'!$B$13="Yes",ISNUMBER(SEARCH("Generative AI",X64))),AND('Use case profile'!$B$13="No",ISERROR(SEARCH("Generative AI",X64)))),OR('Use case profile'!$B$14="Any",AND('Use case profile'!$B$14="Yes",ISNUMBER(SEARCH("Biometric or emotion",X64))),AND('Use case profile'!$B$14="No",ISERROR(SEARCH("Biometric or emotion",X64)))),OR('Use case profile'!$B$15="Any",AND('Use case profile'!$B$15="Yes",ISNUMBER(SEARCH("Product with digital elements",X64))),AND('Use case profile'!$B$15="No",ISERROR(SEARCH("Product with digital elements",X64)))),OR('Use case profile'!$B$16="Any",AND('Use case profile'!$B$16="Yes",ISNUMBER(SEARCH("Agentic AI",X64))),AND('Use case profile'!$B$16="No",ISERROR(SEARCH("Agentic AI",X64))))),"CANDIDATE","OUT")</f>
        <v>CANDIDATE</v>
      </c>
      <c r="Z64" s="6" t="s">
        <v>50</v>
      </c>
      <c r="AA64" s="6" t="s">
        <v>714</v>
      </c>
    </row>
    <row r="65" spans="1:27" ht="82" customHeight="1">
      <c r="A65" s="6" t="s">
        <v>715</v>
      </c>
      <c r="B65" s="6" t="s">
        <v>716</v>
      </c>
      <c r="C65" s="6" t="s">
        <v>717</v>
      </c>
      <c r="D65" s="6" t="s">
        <v>718</v>
      </c>
      <c r="E65" s="6" t="s">
        <v>703</v>
      </c>
      <c r="F65" s="6" t="s">
        <v>704</v>
      </c>
      <c r="G65" s="6" t="s">
        <v>444</v>
      </c>
      <c r="H65" s="6" t="s">
        <v>719</v>
      </c>
      <c r="I65" s="6" t="s">
        <v>720</v>
      </c>
      <c r="J65" s="6" t="s">
        <v>322</v>
      </c>
      <c r="K65" s="6" t="s">
        <v>705</v>
      </c>
      <c r="L65" s="6" t="s">
        <v>721</v>
      </c>
      <c r="M65" s="6" t="s">
        <v>722</v>
      </c>
      <c r="N65" s="6" t="s">
        <v>723</v>
      </c>
      <c r="O65" s="6" t="s">
        <v>724</v>
      </c>
      <c r="P65" s="6" t="s">
        <v>418</v>
      </c>
      <c r="Q65" s="6" t="s">
        <v>725</v>
      </c>
      <c r="R65" s="6" t="s">
        <v>726</v>
      </c>
      <c r="S65" s="6" t="s">
        <v>727</v>
      </c>
      <c r="T65" s="8" t="s">
        <v>728</v>
      </c>
      <c r="U65" s="6" t="s">
        <v>125</v>
      </c>
      <c r="V65" s="6" t="s">
        <v>126</v>
      </c>
      <c r="W65" s="6" t="s">
        <v>127</v>
      </c>
      <c r="X65" s="6" t="s">
        <v>12</v>
      </c>
      <c r="Y65" s="6" t="str">
        <f>IF(AND(OR('Use case profile'!$B$6="Any",F65="Global",ISNUMBER(SEARCH('Use case profile'!$B$6,F65))),OR('Use case profile'!$B$7="Any",E65="International",ISNUMBER(SEARCH('Use case profile'!$B$7,E65))),OR('Use case profile'!$B$8="Any",G65="All",ISNUMBER(SEARCH('Use case profile'!$B$8,G65))),OR('Use case profile'!$B$9="Any",H65="All",ISNUMBER(SEARCH('Use case profile'!$B$9,H65))),OR('Use case profile'!$B$10="Any",ISNUMBER(SEARCH('Use case profile'!$B$10,X65&amp;" "&amp;L65&amp;" "&amp;M65))),OR('Use case profile'!$B$11="Any",AND('Use case profile'!$B$11="Yes",ISNUMBER(SEARCH("Personal data",X65))),AND('Use case profile'!$B$11="No",ISERROR(SEARCH("Personal data",X65)))),OR('Use case profile'!$B$12="Any",AND('Use case profile'!$B$12="Yes",ISNUMBER(SEARCH("Consequential decision",X65))),AND('Use case profile'!$B$12="No",ISERROR(SEARCH("Consequential decision",X65)))),OR('Use case profile'!$B$13="Any",AND('Use case profile'!$B$13="Yes",ISNUMBER(SEARCH("Generative AI",X65))),AND('Use case profile'!$B$13="No",ISERROR(SEARCH("Generative AI",X65)))),OR('Use case profile'!$B$14="Any",AND('Use case profile'!$B$14="Yes",ISNUMBER(SEARCH("Biometric or emotion",X65))),AND('Use case profile'!$B$14="No",ISERROR(SEARCH("Biometric or emotion",X65)))),OR('Use case profile'!$B$15="Any",AND('Use case profile'!$B$15="Yes",ISNUMBER(SEARCH("Product with digital elements",X65))),AND('Use case profile'!$B$15="No",ISERROR(SEARCH("Product with digital elements",X65)))),OR('Use case profile'!$B$16="Any",AND('Use case profile'!$B$16="Yes",ISNUMBER(SEARCH("Agentic AI",X65))),AND('Use case profile'!$B$16="No",ISERROR(SEARCH("Agentic AI",X65))))),"CANDIDATE","OUT")</f>
        <v>CANDIDATE</v>
      </c>
      <c r="Z65" s="6" t="s">
        <v>53</v>
      </c>
      <c r="AA65" s="6" t="s">
        <v>59</v>
      </c>
    </row>
    <row r="66" spans="1:27" ht="82" customHeight="1">
      <c r="A66" s="6" t="s">
        <v>729</v>
      </c>
      <c r="B66" s="6" t="s">
        <v>716</v>
      </c>
      <c r="C66" s="6" t="s">
        <v>730</v>
      </c>
      <c r="D66" s="6" t="s">
        <v>731</v>
      </c>
      <c r="E66" s="6" t="s">
        <v>703</v>
      </c>
      <c r="F66" s="6" t="s">
        <v>704</v>
      </c>
      <c r="G66" s="6" t="s">
        <v>444</v>
      </c>
      <c r="H66" s="6" t="s">
        <v>719</v>
      </c>
      <c r="I66" s="6" t="s">
        <v>720</v>
      </c>
      <c r="J66" s="6" t="s">
        <v>322</v>
      </c>
      <c r="K66" s="6" t="s">
        <v>705</v>
      </c>
      <c r="L66" s="6" t="s">
        <v>732</v>
      </c>
      <c r="M66" s="6" t="s">
        <v>733</v>
      </c>
      <c r="N66" s="6" t="s">
        <v>734</v>
      </c>
      <c r="O66" s="6" t="s">
        <v>724</v>
      </c>
      <c r="P66" s="6" t="s">
        <v>418</v>
      </c>
      <c r="Q66" s="6" t="s">
        <v>735</v>
      </c>
      <c r="R66" s="6" t="s">
        <v>151</v>
      </c>
      <c r="S66" s="6" t="s">
        <v>736</v>
      </c>
      <c r="T66" s="8" t="s">
        <v>728</v>
      </c>
      <c r="U66" s="6" t="s">
        <v>125</v>
      </c>
      <c r="V66" s="6" t="s">
        <v>126</v>
      </c>
      <c r="W66" s="6" t="s">
        <v>127</v>
      </c>
      <c r="X66" s="6" t="s">
        <v>12</v>
      </c>
      <c r="Y66" s="6" t="str">
        <f>IF(AND(OR('Use case profile'!$B$6="Any",F66="Global",ISNUMBER(SEARCH('Use case profile'!$B$6,F66))),OR('Use case profile'!$B$7="Any",E66="International",ISNUMBER(SEARCH('Use case profile'!$B$7,E66))),OR('Use case profile'!$B$8="Any",G66="All",ISNUMBER(SEARCH('Use case profile'!$B$8,G66))),OR('Use case profile'!$B$9="Any",H66="All",ISNUMBER(SEARCH('Use case profile'!$B$9,H66))),OR('Use case profile'!$B$10="Any",ISNUMBER(SEARCH('Use case profile'!$B$10,X66&amp;" "&amp;L66&amp;" "&amp;M66))),OR('Use case profile'!$B$11="Any",AND('Use case profile'!$B$11="Yes",ISNUMBER(SEARCH("Personal data",X66))),AND('Use case profile'!$B$11="No",ISERROR(SEARCH("Personal data",X66)))),OR('Use case profile'!$B$12="Any",AND('Use case profile'!$B$12="Yes",ISNUMBER(SEARCH("Consequential decision",X66))),AND('Use case profile'!$B$12="No",ISERROR(SEARCH("Consequential decision",X66)))),OR('Use case profile'!$B$13="Any",AND('Use case profile'!$B$13="Yes",ISNUMBER(SEARCH("Generative AI",X66))),AND('Use case profile'!$B$13="No",ISERROR(SEARCH("Generative AI",X66)))),OR('Use case profile'!$B$14="Any",AND('Use case profile'!$B$14="Yes",ISNUMBER(SEARCH("Biometric or emotion",X66))),AND('Use case profile'!$B$14="No",ISERROR(SEARCH("Biometric or emotion",X66)))),OR('Use case profile'!$B$15="Any",AND('Use case profile'!$B$15="Yes",ISNUMBER(SEARCH("Product with digital elements",X66))),AND('Use case profile'!$B$15="No",ISERROR(SEARCH("Product with digital elements",X66)))),OR('Use case profile'!$B$16="Any",AND('Use case profile'!$B$16="Yes",ISNUMBER(SEARCH("Agentic AI",X66))),AND('Use case profile'!$B$16="No",ISERROR(SEARCH("Agentic AI",X66))))),"CANDIDATE","OUT")</f>
        <v>CANDIDATE</v>
      </c>
      <c r="Z66" s="6" t="s">
        <v>36</v>
      </c>
      <c r="AA66" s="6" t="s">
        <v>74</v>
      </c>
    </row>
    <row r="67" spans="1:27" ht="82" customHeight="1">
      <c r="A67" s="6" t="s">
        <v>737</v>
      </c>
      <c r="B67" s="6" t="s">
        <v>738</v>
      </c>
      <c r="C67" s="6" t="s">
        <v>739</v>
      </c>
      <c r="D67" s="6" t="s">
        <v>740</v>
      </c>
      <c r="E67" s="6" t="s">
        <v>703</v>
      </c>
      <c r="F67" s="6" t="s">
        <v>704</v>
      </c>
      <c r="G67" s="6" t="s">
        <v>741</v>
      </c>
      <c r="H67" s="6" t="s">
        <v>742</v>
      </c>
      <c r="I67" s="6" t="s">
        <v>603</v>
      </c>
      <c r="J67" s="6" t="s">
        <v>322</v>
      </c>
      <c r="K67" s="6" t="s">
        <v>705</v>
      </c>
      <c r="L67" s="6" t="s">
        <v>743</v>
      </c>
      <c r="M67" s="6" t="s">
        <v>744</v>
      </c>
      <c r="N67" s="6" t="s">
        <v>745</v>
      </c>
      <c r="O67" s="6" t="s">
        <v>746</v>
      </c>
      <c r="P67" s="6" t="s">
        <v>418</v>
      </c>
      <c r="Q67" s="6" t="s">
        <v>747</v>
      </c>
      <c r="R67" s="6" t="s">
        <v>151</v>
      </c>
      <c r="S67" s="6" t="s">
        <v>748</v>
      </c>
      <c r="T67" s="8" t="s">
        <v>749</v>
      </c>
      <c r="U67" s="6" t="s">
        <v>125</v>
      </c>
      <c r="V67" s="6" t="s">
        <v>126</v>
      </c>
      <c r="W67" s="6" t="s">
        <v>127</v>
      </c>
      <c r="X67" s="6" t="s">
        <v>12</v>
      </c>
      <c r="Y67" s="6" t="str">
        <f>IF(AND(OR('Use case profile'!$B$6="Any",F67="Global",ISNUMBER(SEARCH('Use case profile'!$B$6,F67))),OR('Use case profile'!$B$7="Any",E67="International",ISNUMBER(SEARCH('Use case profile'!$B$7,E67))),OR('Use case profile'!$B$8="Any",G67="All",ISNUMBER(SEARCH('Use case profile'!$B$8,G67))),OR('Use case profile'!$B$9="Any",H67="All",ISNUMBER(SEARCH('Use case profile'!$B$9,H67))),OR('Use case profile'!$B$10="Any",ISNUMBER(SEARCH('Use case profile'!$B$10,X67&amp;" "&amp;L67&amp;" "&amp;M67))),OR('Use case profile'!$B$11="Any",AND('Use case profile'!$B$11="Yes",ISNUMBER(SEARCH("Personal data",X67))),AND('Use case profile'!$B$11="No",ISERROR(SEARCH("Personal data",X67)))),OR('Use case profile'!$B$12="Any",AND('Use case profile'!$B$12="Yes",ISNUMBER(SEARCH("Consequential decision",X67))),AND('Use case profile'!$B$12="No",ISERROR(SEARCH("Consequential decision",X67)))),OR('Use case profile'!$B$13="Any",AND('Use case profile'!$B$13="Yes",ISNUMBER(SEARCH("Generative AI",X67))),AND('Use case profile'!$B$13="No",ISERROR(SEARCH("Generative AI",X67)))),OR('Use case profile'!$B$14="Any",AND('Use case profile'!$B$14="Yes",ISNUMBER(SEARCH("Biometric or emotion",X67))),AND('Use case profile'!$B$14="No",ISERROR(SEARCH("Biometric or emotion",X67)))),OR('Use case profile'!$B$15="Any",AND('Use case profile'!$B$15="Yes",ISNUMBER(SEARCH("Product with digital elements",X67))),AND('Use case profile'!$B$15="No",ISERROR(SEARCH("Product with digital elements",X67)))),OR('Use case profile'!$B$16="Any",AND('Use case profile'!$B$16="Yes",ISNUMBER(SEARCH("Agentic AI",X67))),AND('Use case profile'!$B$16="No",ISERROR(SEARCH("Agentic AI",X67))))),"CANDIDATE","OUT")</f>
        <v>CANDIDATE</v>
      </c>
      <c r="Z67" s="6" t="s">
        <v>32</v>
      </c>
      <c r="AA67" s="6" t="s">
        <v>750</v>
      </c>
    </row>
    <row r="68" spans="1:27" ht="82" customHeight="1">
      <c r="A68" s="6" t="s">
        <v>751</v>
      </c>
      <c r="B68" s="6" t="s">
        <v>752</v>
      </c>
      <c r="C68" s="6" t="s">
        <v>753</v>
      </c>
      <c r="D68" s="6" t="s">
        <v>754</v>
      </c>
      <c r="E68" s="6" t="s">
        <v>703</v>
      </c>
      <c r="F68" s="6" t="s">
        <v>704</v>
      </c>
      <c r="G68" s="6" t="s">
        <v>755</v>
      </c>
      <c r="H68" s="6" t="s">
        <v>756</v>
      </c>
      <c r="I68" s="6" t="s">
        <v>757</v>
      </c>
      <c r="J68" s="6" t="s">
        <v>322</v>
      </c>
      <c r="K68" s="6" t="s">
        <v>705</v>
      </c>
      <c r="L68" s="6" t="s">
        <v>758</v>
      </c>
      <c r="M68" s="6" t="s">
        <v>759</v>
      </c>
      <c r="N68" s="6" t="s">
        <v>760</v>
      </c>
      <c r="O68" s="6" t="s">
        <v>761</v>
      </c>
      <c r="P68" s="6" t="s">
        <v>418</v>
      </c>
      <c r="Q68" s="6" t="s">
        <v>762</v>
      </c>
      <c r="R68" s="6" t="s">
        <v>763</v>
      </c>
      <c r="S68" s="6" t="s">
        <v>764</v>
      </c>
      <c r="T68" s="8" t="s">
        <v>765</v>
      </c>
      <c r="U68" s="6" t="s">
        <v>125</v>
      </c>
      <c r="V68" s="6" t="s">
        <v>126</v>
      </c>
      <c r="W68" s="6" t="s">
        <v>127</v>
      </c>
      <c r="X68" s="6" t="s">
        <v>12</v>
      </c>
      <c r="Y68" s="6" t="str">
        <f>IF(AND(OR('Use case profile'!$B$6="Any",F68="Global",ISNUMBER(SEARCH('Use case profile'!$B$6,F68))),OR('Use case profile'!$B$7="Any",E68="International",ISNUMBER(SEARCH('Use case profile'!$B$7,E68))),OR('Use case profile'!$B$8="Any",G68="All",ISNUMBER(SEARCH('Use case profile'!$B$8,G68))),OR('Use case profile'!$B$9="Any",H68="All",ISNUMBER(SEARCH('Use case profile'!$B$9,H68))),OR('Use case profile'!$B$10="Any",ISNUMBER(SEARCH('Use case profile'!$B$10,X68&amp;" "&amp;L68&amp;" "&amp;M68))),OR('Use case profile'!$B$11="Any",AND('Use case profile'!$B$11="Yes",ISNUMBER(SEARCH("Personal data",X68))),AND('Use case profile'!$B$11="No",ISERROR(SEARCH("Personal data",X68)))),OR('Use case profile'!$B$12="Any",AND('Use case profile'!$B$12="Yes",ISNUMBER(SEARCH("Consequential decision",X68))),AND('Use case profile'!$B$12="No",ISERROR(SEARCH("Consequential decision",X68)))),OR('Use case profile'!$B$13="Any",AND('Use case profile'!$B$13="Yes",ISNUMBER(SEARCH("Generative AI",X68))),AND('Use case profile'!$B$13="No",ISERROR(SEARCH("Generative AI",X68)))),OR('Use case profile'!$B$14="Any",AND('Use case profile'!$B$14="Yes",ISNUMBER(SEARCH("Biometric or emotion",X68))),AND('Use case profile'!$B$14="No",ISERROR(SEARCH("Biometric or emotion",X68)))),OR('Use case profile'!$B$15="Any",AND('Use case profile'!$B$15="Yes",ISNUMBER(SEARCH("Product with digital elements",X68))),AND('Use case profile'!$B$15="No",ISERROR(SEARCH("Product with digital elements",X68)))),OR('Use case profile'!$B$16="Any",AND('Use case profile'!$B$16="Yes",ISNUMBER(SEARCH("Agentic AI",X68))),AND('Use case profile'!$B$16="No",ISERROR(SEARCH("Agentic AI",X68))))),"CANDIDATE","OUT")</f>
        <v>CANDIDATE</v>
      </c>
      <c r="Z68" s="6" t="s">
        <v>53</v>
      </c>
      <c r="AA68" s="6" t="s">
        <v>59</v>
      </c>
    </row>
    <row r="69" spans="1:27" ht="82" customHeight="1">
      <c r="A69" s="6" t="s">
        <v>766</v>
      </c>
      <c r="B69" s="6" t="s">
        <v>767</v>
      </c>
      <c r="C69" s="6" t="s">
        <v>768</v>
      </c>
      <c r="D69" s="6" t="s">
        <v>769</v>
      </c>
      <c r="E69" s="6" t="s">
        <v>703</v>
      </c>
      <c r="F69" s="6" t="s">
        <v>704</v>
      </c>
      <c r="G69" s="6" t="s">
        <v>536</v>
      </c>
      <c r="H69" s="6" t="s">
        <v>770</v>
      </c>
      <c r="I69" s="6" t="s">
        <v>113</v>
      </c>
      <c r="J69" s="6" t="s">
        <v>322</v>
      </c>
      <c r="K69" s="6" t="s">
        <v>705</v>
      </c>
      <c r="L69" s="6" t="s">
        <v>771</v>
      </c>
      <c r="M69" s="6" t="s">
        <v>772</v>
      </c>
      <c r="N69" s="6" t="s">
        <v>773</v>
      </c>
      <c r="O69" s="6" t="s">
        <v>774</v>
      </c>
      <c r="P69" s="6" t="s">
        <v>418</v>
      </c>
      <c r="Q69" s="6" t="s">
        <v>775</v>
      </c>
      <c r="R69" s="6" t="s">
        <v>776</v>
      </c>
      <c r="S69" s="6" t="s">
        <v>777</v>
      </c>
      <c r="T69" s="8" t="s">
        <v>778</v>
      </c>
      <c r="U69" s="6" t="s">
        <v>125</v>
      </c>
      <c r="V69" s="6" t="s">
        <v>126</v>
      </c>
      <c r="W69" s="6" t="s">
        <v>127</v>
      </c>
      <c r="X69" s="6" t="s">
        <v>334</v>
      </c>
      <c r="Y69" s="6" t="str">
        <f>IF(AND(OR('Use case profile'!$B$6="Any",F69="Global",ISNUMBER(SEARCH('Use case profile'!$B$6,F69))),OR('Use case profile'!$B$7="Any",E69="International",ISNUMBER(SEARCH('Use case profile'!$B$7,E69))),OR('Use case profile'!$B$8="Any",G69="All",ISNUMBER(SEARCH('Use case profile'!$B$8,G69))),OR('Use case profile'!$B$9="Any",H69="All",ISNUMBER(SEARCH('Use case profile'!$B$9,H69))),OR('Use case profile'!$B$10="Any",ISNUMBER(SEARCH('Use case profile'!$B$10,X69&amp;" "&amp;L69&amp;" "&amp;M69))),OR('Use case profile'!$B$11="Any",AND('Use case profile'!$B$11="Yes",ISNUMBER(SEARCH("Personal data",X69))),AND('Use case profile'!$B$11="No",ISERROR(SEARCH("Personal data",X69)))),OR('Use case profile'!$B$12="Any",AND('Use case profile'!$B$12="Yes",ISNUMBER(SEARCH("Consequential decision",X69))),AND('Use case profile'!$B$12="No",ISERROR(SEARCH("Consequential decision",X69)))),OR('Use case profile'!$B$13="Any",AND('Use case profile'!$B$13="Yes",ISNUMBER(SEARCH("Generative AI",X69))),AND('Use case profile'!$B$13="No",ISERROR(SEARCH("Generative AI",X69)))),OR('Use case profile'!$B$14="Any",AND('Use case profile'!$B$14="Yes",ISNUMBER(SEARCH("Biometric or emotion",X69))),AND('Use case profile'!$B$14="No",ISERROR(SEARCH("Biometric or emotion",X69)))),OR('Use case profile'!$B$15="Any",AND('Use case profile'!$B$15="Yes",ISNUMBER(SEARCH("Product with digital elements",X69))),AND('Use case profile'!$B$15="No",ISERROR(SEARCH("Product with digital elements",X69)))),OR('Use case profile'!$B$16="Any",AND('Use case profile'!$B$16="Yes",ISNUMBER(SEARCH("Agentic AI",X69))),AND('Use case profile'!$B$16="No",ISERROR(SEARCH("Agentic AI",X69))))),"CANDIDATE","OUT")</f>
        <v>CANDIDATE</v>
      </c>
      <c r="Z69" s="6" t="s">
        <v>47</v>
      </c>
      <c r="AA69" s="6" t="s">
        <v>282</v>
      </c>
    </row>
    <row r="70" spans="1:27" ht="82" customHeight="1">
      <c r="A70" s="6" t="s">
        <v>779</v>
      </c>
      <c r="B70" s="6" t="s">
        <v>780</v>
      </c>
      <c r="C70" s="6" t="s">
        <v>781</v>
      </c>
      <c r="D70" s="6" t="s">
        <v>782</v>
      </c>
      <c r="E70" s="6" t="s">
        <v>703</v>
      </c>
      <c r="F70" s="6" t="s">
        <v>704</v>
      </c>
      <c r="G70" s="6" t="s">
        <v>536</v>
      </c>
      <c r="H70" s="6" t="s">
        <v>487</v>
      </c>
      <c r="I70" s="6" t="s">
        <v>783</v>
      </c>
      <c r="J70" s="6" t="s">
        <v>784</v>
      </c>
      <c r="K70" s="6" t="s">
        <v>705</v>
      </c>
      <c r="L70" s="6" t="s">
        <v>785</v>
      </c>
      <c r="M70" s="6" t="s">
        <v>786</v>
      </c>
      <c r="N70" s="6" t="s">
        <v>787</v>
      </c>
      <c r="O70" s="6" t="s">
        <v>788</v>
      </c>
      <c r="P70" s="6" t="s">
        <v>418</v>
      </c>
      <c r="Q70" s="6" t="s">
        <v>789</v>
      </c>
      <c r="R70" s="6" t="s">
        <v>776</v>
      </c>
      <c r="S70" s="6" t="s">
        <v>790</v>
      </c>
      <c r="T70" s="8" t="s">
        <v>791</v>
      </c>
      <c r="U70" s="6" t="s">
        <v>125</v>
      </c>
      <c r="V70" s="6" t="s">
        <v>126</v>
      </c>
      <c r="W70" s="6" t="s">
        <v>127</v>
      </c>
      <c r="X70" s="6" t="s">
        <v>15</v>
      </c>
      <c r="Y70" s="6" t="str">
        <f>IF(AND(OR('Use case profile'!$B$6="Any",F70="Global",ISNUMBER(SEARCH('Use case profile'!$B$6,F70))),OR('Use case profile'!$B$7="Any",E70="International",ISNUMBER(SEARCH('Use case profile'!$B$7,E70))),OR('Use case profile'!$B$8="Any",G70="All",ISNUMBER(SEARCH('Use case profile'!$B$8,G70))),OR('Use case profile'!$B$9="Any",H70="All",ISNUMBER(SEARCH('Use case profile'!$B$9,H70))),OR('Use case profile'!$B$10="Any",ISNUMBER(SEARCH('Use case profile'!$B$10,X70&amp;" "&amp;L70&amp;" "&amp;M70))),OR('Use case profile'!$B$11="Any",AND('Use case profile'!$B$11="Yes",ISNUMBER(SEARCH("Personal data",X70))),AND('Use case profile'!$B$11="No",ISERROR(SEARCH("Personal data",X70)))),OR('Use case profile'!$B$12="Any",AND('Use case profile'!$B$12="Yes",ISNUMBER(SEARCH("Consequential decision",X70))),AND('Use case profile'!$B$12="No",ISERROR(SEARCH("Consequential decision",X70)))),OR('Use case profile'!$B$13="Any",AND('Use case profile'!$B$13="Yes",ISNUMBER(SEARCH("Generative AI",X70))),AND('Use case profile'!$B$13="No",ISERROR(SEARCH("Generative AI",X70)))),OR('Use case profile'!$B$14="Any",AND('Use case profile'!$B$14="Yes",ISNUMBER(SEARCH("Biometric or emotion",X70))),AND('Use case profile'!$B$14="No",ISERROR(SEARCH("Biometric or emotion",X70)))),OR('Use case profile'!$B$15="Any",AND('Use case profile'!$B$15="Yes",ISNUMBER(SEARCH("Product with digital elements",X70))),AND('Use case profile'!$B$15="No",ISERROR(SEARCH("Product with digital elements",X70)))),OR('Use case profile'!$B$16="Any",AND('Use case profile'!$B$16="Yes",ISNUMBER(SEARCH("Agentic AI",X70))),AND('Use case profile'!$B$16="No",ISERROR(SEARCH("Agentic AI",X70))))),"CANDIDATE","OUT")</f>
        <v>CANDIDATE</v>
      </c>
      <c r="Z70" s="6" t="s">
        <v>47</v>
      </c>
      <c r="AA70" s="6" t="s">
        <v>208</v>
      </c>
    </row>
    <row r="71" spans="1:27" ht="82" customHeight="1">
      <c r="A71" s="6" t="s">
        <v>792</v>
      </c>
      <c r="B71" s="6" t="s">
        <v>793</v>
      </c>
      <c r="C71" s="6" t="s">
        <v>794</v>
      </c>
      <c r="D71" s="6" t="s">
        <v>795</v>
      </c>
      <c r="E71" s="6" t="s">
        <v>703</v>
      </c>
      <c r="F71" s="6" t="s">
        <v>704</v>
      </c>
      <c r="G71" s="6" t="s">
        <v>796</v>
      </c>
      <c r="H71" s="6" t="s">
        <v>410</v>
      </c>
      <c r="I71" s="6" t="s">
        <v>113</v>
      </c>
      <c r="J71" s="6" t="s">
        <v>322</v>
      </c>
      <c r="K71" s="6" t="s">
        <v>705</v>
      </c>
      <c r="L71" s="6" t="s">
        <v>797</v>
      </c>
      <c r="M71" s="6" t="s">
        <v>798</v>
      </c>
      <c r="N71" s="6" t="s">
        <v>799</v>
      </c>
      <c r="O71" s="6" t="s">
        <v>709</v>
      </c>
      <c r="P71" s="6" t="s">
        <v>418</v>
      </c>
      <c r="Q71" s="6" t="s">
        <v>800</v>
      </c>
      <c r="R71" s="6" t="s">
        <v>151</v>
      </c>
      <c r="S71" s="6" t="s">
        <v>801</v>
      </c>
      <c r="T71" s="8" t="s">
        <v>802</v>
      </c>
      <c r="U71" s="6" t="s">
        <v>125</v>
      </c>
      <c r="V71" s="6" t="s">
        <v>126</v>
      </c>
      <c r="W71" s="6" t="s">
        <v>127</v>
      </c>
      <c r="X71" s="6" t="s">
        <v>334</v>
      </c>
      <c r="Y71" s="6" t="str">
        <f>IF(AND(OR('Use case profile'!$B$6="Any",F71="Global",ISNUMBER(SEARCH('Use case profile'!$B$6,F71))),OR('Use case profile'!$B$7="Any",E71="International",ISNUMBER(SEARCH('Use case profile'!$B$7,E71))),OR('Use case profile'!$B$8="Any",G71="All",ISNUMBER(SEARCH('Use case profile'!$B$8,G71))),OR('Use case profile'!$B$9="Any",H71="All",ISNUMBER(SEARCH('Use case profile'!$B$9,H71))),OR('Use case profile'!$B$10="Any",ISNUMBER(SEARCH('Use case profile'!$B$10,X71&amp;" "&amp;L71&amp;" "&amp;M71))),OR('Use case profile'!$B$11="Any",AND('Use case profile'!$B$11="Yes",ISNUMBER(SEARCH("Personal data",X71))),AND('Use case profile'!$B$11="No",ISERROR(SEARCH("Personal data",X71)))),OR('Use case profile'!$B$12="Any",AND('Use case profile'!$B$12="Yes",ISNUMBER(SEARCH("Consequential decision",X71))),AND('Use case profile'!$B$12="No",ISERROR(SEARCH("Consequential decision",X71)))),OR('Use case profile'!$B$13="Any",AND('Use case profile'!$B$13="Yes",ISNUMBER(SEARCH("Generative AI",X71))),AND('Use case profile'!$B$13="No",ISERROR(SEARCH("Generative AI",X71)))),OR('Use case profile'!$B$14="Any",AND('Use case profile'!$B$14="Yes",ISNUMBER(SEARCH("Biometric or emotion",X71))),AND('Use case profile'!$B$14="No",ISERROR(SEARCH("Biometric or emotion",X71)))),OR('Use case profile'!$B$15="Any",AND('Use case profile'!$B$15="Yes",ISNUMBER(SEARCH("Product with digital elements",X71))),AND('Use case profile'!$B$15="No",ISERROR(SEARCH("Product with digital elements",X71)))),OR('Use case profile'!$B$16="Any",AND('Use case profile'!$B$16="Yes",ISNUMBER(SEARCH("Agentic AI",X71))),AND('Use case profile'!$B$16="No",ISERROR(SEARCH("Agentic AI",X71))))),"CANDIDATE","OUT")</f>
        <v>CANDIDATE</v>
      </c>
      <c r="Z71" s="6" t="s">
        <v>62</v>
      </c>
      <c r="AA71" s="6" t="s">
        <v>74</v>
      </c>
    </row>
    <row r="72" spans="1:27" ht="82" customHeight="1">
      <c r="A72" s="6" t="s">
        <v>803</v>
      </c>
      <c r="B72" s="6" t="s">
        <v>804</v>
      </c>
      <c r="C72" s="6" t="s">
        <v>805</v>
      </c>
      <c r="D72" s="6" t="s">
        <v>806</v>
      </c>
      <c r="E72" s="6" t="s">
        <v>703</v>
      </c>
      <c r="F72" s="6" t="s">
        <v>807</v>
      </c>
      <c r="G72" s="6" t="s">
        <v>808</v>
      </c>
      <c r="H72" s="6" t="s">
        <v>809</v>
      </c>
      <c r="I72" s="6" t="s">
        <v>810</v>
      </c>
      <c r="J72" s="6" t="s">
        <v>811</v>
      </c>
      <c r="K72" s="6" t="s">
        <v>812</v>
      </c>
      <c r="L72" s="6" t="s">
        <v>813</v>
      </c>
      <c r="M72" s="6" t="s">
        <v>814</v>
      </c>
      <c r="N72" s="6" t="s">
        <v>815</v>
      </c>
      <c r="O72" s="6" t="s">
        <v>816</v>
      </c>
      <c r="P72" s="6" t="s">
        <v>418</v>
      </c>
      <c r="Q72" s="6" t="s">
        <v>817</v>
      </c>
      <c r="R72" s="6" t="s">
        <v>818</v>
      </c>
      <c r="S72" s="6" t="s">
        <v>819</v>
      </c>
      <c r="T72" s="8" t="s">
        <v>820</v>
      </c>
      <c r="U72" s="6" t="s">
        <v>125</v>
      </c>
      <c r="V72" s="6" t="s">
        <v>821</v>
      </c>
      <c r="W72" s="6" t="s">
        <v>513</v>
      </c>
      <c r="X72" s="6" t="s">
        <v>162</v>
      </c>
      <c r="Y72" s="6" t="str">
        <f>IF(AND(OR('Use case profile'!$B$6="Any",F72="Global",ISNUMBER(SEARCH('Use case profile'!$B$6,F72))),OR('Use case profile'!$B$7="Any",E72="International",ISNUMBER(SEARCH('Use case profile'!$B$7,E72))),OR('Use case profile'!$B$8="Any",G72="All",ISNUMBER(SEARCH('Use case profile'!$B$8,G72))),OR('Use case profile'!$B$9="Any",H72="All",ISNUMBER(SEARCH('Use case profile'!$B$9,H72))),OR('Use case profile'!$B$10="Any",ISNUMBER(SEARCH('Use case profile'!$B$10,X72&amp;" "&amp;L72&amp;" "&amp;M72))),OR('Use case profile'!$B$11="Any",AND('Use case profile'!$B$11="Yes",ISNUMBER(SEARCH("Personal data",X72))),AND('Use case profile'!$B$11="No",ISERROR(SEARCH("Personal data",X72)))),OR('Use case profile'!$B$12="Any",AND('Use case profile'!$B$12="Yes",ISNUMBER(SEARCH("Consequential decision",X72))),AND('Use case profile'!$B$12="No",ISERROR(SEARCH("Consequential decision",X72)))),OR('Use case profile'!$B$13="Any",AND('Use case profile'!$B$13="Yes",ISNUMBER(SEARCH("Generative AI",X72))),AND('Use case profile'!$B$13="No",ISERROR(SEARCH("Generative AI",X72)))),OR('Use case profile'!$B$14="Any",AND('Use case profile'!$B$14="Yes",ISNUMBER(SEARCH("Biometric or emotion",X72))),AND('Use case profile'!$B$14="No",ISERROR(SEARCH("Biometric or emotion",X72)))),OR('Use case profile'!$B$15="Any",AND('Use case profile'!$B$15="Yes",ISNUMBER(SEARCH("Product with digital elements",X72))),AND('Use case profile'!$B$15="No",ISERROR(SEARCH("Product with digital elements",X72)))),OR('Use case profile'!$B$16="Any",AND('Use case profile'!$B$16="Yes",ISNUMBER(SEARCH("Agentic AI",X72))),AND('Use case profile'!$B$16="No",ISERROR(SEARCH("Agentic AI",X72))))),"CANDIDATE","OUT")</f>
        <v>CANDIDATE</v>
      </c>
      <c r="Z72" s="6" t="s">
        <v>36</v>
      </c>
      <c r="AA72" s="6" t="s">
        <v>822</v>
      </c>
    </row>
    <row r="73" spans="1:27" ht="82" customHeight="1">
      <c r="A73" s="6" t="s">
        <v>823</v>
      </c>
      <c r="B73" s="6" t="s">
        <v>824</v>
      </c>
      <c r="C73" s="6" t="s">
        <v>825</v>
      </c>
      <c r="D73" s="6" t="s">
        <v>826</v>
      </c>
      <c r="E73" s="6" t="s">
        <v>703</v>
      </c>
      <c r="F73" s="6" t="s">
        <v>827</v>
      </c>
      <c r="G73" s="6" t="s">
        <v>828</v>
      </c>
      <c r="H73" s="6" t="s">
        <v>829</v>
      </c>
      <c r="I73" s="6" t="s">
        <v>830</v>
      </c>
      <c r="J73" s="6" t="s">
        <v>831</v>
      </c>
      <c r="K73" s="6" t="s">
        <v>832</v>
      </c>
      <c r="L73" s="6" t="s">
        <v>833</v>
      </c>
      <c r="M73" s="6" t="s">
        <v>834</v>
      </c>
      <c r="N73" s="6" t="s">
        <v>835</v>
      </c>
      <c r="O73" s="6" t="s">
        <v>836</v>
      </c>
      <c r="P73" s="6" t="s">
        <v>418</v>
      </c>
      <c r="Q73" s="6" t="s">
        <v>837</v>
      </c>
      <c r="R73" s="6" t="s">
        <v>511</v>
      </c>
      <c r="S73" s="6" t="s">
        <v>838</v>
      </c>
      <c r="T73" s="8" t="s">
        <v>839</v>
      </c>
      <c r="U73" s="6" t="s">
        <v>125</v>
      </c>
      <c r="V73" s="6" t="s">
        <v>126</v>
      </c>
      <c r="W73" s="6" t="s">
        <v>513</v>
      </c>
      <c r="X73" s="6" t="s">
        <v>12</v>
      </c>
      <c r="Y73" s="6" t="str">
        <f>IF(AND(OR('Use case profile'!$B$6="Any",F73="Global",ISNUMBER(SEARCH('Use case profile'!$B$6,F73))),OR('Use case profile'!$B$7="Any",E73="International",ISNUMBER(SEARCH('Use case profile'!$B$7,E73))),OR('Use case profile'!$B$8="Any",G73="All",ISNUMBER(SEARCH('Use case profile'!$B$8,G73))),OR('Use case profile'!$B$9="Any",H73="All",ISNUMBER(SEARCH('Use case profile'!$B$9,H73))),OR('Use case profile'!$B$10="Any",ISNUMBER(SEARCH('Use case profile'!$B$10,X73&amp;" "&amp;L73&amp;" "&amp;M73))),OR('Use case profile'!$B$11="Any",AND('Use case profile'!$B$11="Yes",ISNUMBER(SEARCH("Personal data",X73))),AND('Use case profile'!$B$11="No",ISERROR(SEARCH("Personal data",X73)))),OR('Use case profile'!$B$12="Any",AND('Use case profile'!$B$12="Yes",ISNUMBER(SEARCH("Consequential decision",X73))),AND('Use case profile'!$B$12="No",ISERROR(SEARCH("Consequential decision",X73)))),OR('Use case profile'!$B$13="Any",AND('Use case profile'!$B$13="Yes",ISNUMBER(SEARCH("Generative AI",X73))),AND('Use case profile'!$B$13="No",ISERROR(SEARCH("Generative AI",X73)))),OR('Use case profile'!$B$14="Any",AND('Use case profile'!$B$14="Yes",ISNUMBER(SEARCH("Biometric or emotion",X73))),AND('Use case profile'!$B$14="No",ISERROR(SEARCH("Biometric or emotion",X73)))),OR('Use case profile'!$B$15="Any",AND('Use case profile'!$B$15="Yes",ISNUMBER(SEARCH("Product with digital elements",X73))),AND('Use case profile'!$B$15="No",ISERROR(SEARCH("Product with digital elements",X73)))),OR('Use case profile'!$B$16="Any",AND('Use case profile'!$B$16="Yes",ISNUMBER(SEARCH("Agentic AI",X73))),AND('Use case profile'!$B$16="No",ISERROR(SEARCH("Agentic AI",X73))))),"CANDIDATE","OUT")</f>
        <v>CANDIDATE</v>
      </c>
      <c r="Z73" s="6" t="s">
        <v>74</v>
      </c>
      <c r="AA73" s="6" t="s">
        <v>77</v>
      </c>
    </row>
    <row r="74" spans="1:27" ht="82" customHeight="1">
      <c r="A74" s="6" t="s">
        <v>840</v>
      </c>
      <c r="B74" s="6" t="s">
        <v>824</v>
      </c>
      <c r="C74" s="6" t="s">
        <v>230</v>
      </c>
      <c r="D74" s="6" t="s">
        <v>841</v>
      </c>
      <c r="E74" s="6" t="s">
        <v>703</v>
      </c>
      <c r="F74" s="6" t="s">
        <v>827</v>
      </c>
      <c r="G74" s="6" t="s">
        <v>828</v>
      </c>
      <c r="H74" s="6" t="s">
        <v>231</v>
      </c>
      <c r="I74" s="6" t="s">
        <v>830</v>
      </c>
      <c r="J74" s="6" t="s">
        <v>831</v>
      </c>
      <c r="K74" s="6" t="s">
        <v>832</v>
      </c>
      <c r="L74" s="6" t="s">
        <v>842</v>
      </c>
      <c r="M74" s="6" t="s">
        <v>843</v>
      </c>
      <c r="N74" s="6" t="s">
        <v>844</v>
      </c>
      <c r="O74" s="6" t="s">
        <v>836</v>
      </c>
      <c r="P74" s="6" t="s">
        <v>418</v>
      </c>
      <c r="Q74" s="6" t="s">
        <v>845</v>
      </c>
      <c r="R74" s="6" t="s">
        <v>511</v>
      </c>
      <c r="S74" s="6" t="s">
        <v>838</v>
      </c>
      <c r="T74" s="8" t="s">
        <v>839</v>
      </c>
      <c r="U74" s="6" t="s">
        <v>125</v>
      </c>
      <c r="V74" s="6" t="s">
        <v>126</v>
      </c>
      <c r="W74" s="6" t="s">
        <v>513</v>
      </c>
      <c r="X74" s="6" t="s">
        <v>12</v>
      </c>
      <c r="Y74" s="6" t="str">
        <f>IF(AND(OR('Use case profile'!$B$6="Any",F74="Global",ISNUMBER(SEARCH('Use case profile'!$B$6,F74))),OR('Use case profile'!$B$7="Any",E74="International",ISNUMBER(SEARCH('Use case profile'!$B$7,E74))),OR('Use case profile'!$B$8="Any",G74="All",ISNUMBER(SEARCH('Use case profile'!$B$8,G74))),OR('Use case profile'!$B$9="Any",H74="All",ISNUMBER(SEARCH('Use case profile'!$B$9,H74))),OR('Use case profile'!$B$10="Any",ISNUMBER(SEARCH('Use case profile'!$B$10,X74&amp;" "&amp;L74&amp;" "&amp;M74))),OR('Use case profile'!$B$11="Any",AND('Use case profile'!$B$11="Yes",ISNUMBER(SEARCH("Personal data",X74))),AND('Use case profile'!$B$11="No",ISERROR(SEARCH("Personal data",X74)))),OR('Use case profile'!$B$12="Any",AND('Use case profile'!$B$12="Yes",ISNUMBER(SEARCH("Consequential decision",X74))),AND('Use case profile'!$B$12="No",ISERROR(SEARCH("Consequential decision",X74)))),OR('Use case profile'!$B$13="Any",AND('Use case profile'!$B$13="Yes",ISNUMBER(SEARCH("Generative AI",X74))),AND('Use case profile'!$B$13="No",ISERROR(SEARCH("Generative AI",X74)))),OR('Use case profile'!$B$14="Any",AND('Use case profile'!$B$14="Yes",ISNUMBER(SEARCH("Biometric or emotion",X74))),AND('Use case profile'!$B$14="No",ISERROR(SEARCH("Biometric or emotion",X74)))),OR('Use case profile'!$B$15="Any",AND('Use case profile'!$B$15="Yes",ISNUMBER(SEARCH("Product with digital elements",X74))),AND('Use case profile'!$B$15="No",ISERROR(SEARCH("Product with digital elements",X74)))),OR('Use case profile'!$B$16="Any",AND('Use case profile'!$B$16="Yes",ISNUMBER(SEARCH("Agentic AI",X74))),AND('Use case profile'!$B$16="No",ISERROR(SEARCH("Agentic AI",X74))))),"CANDIDATE","OUT")</f>
        <v>CANDIDATE</v>
      </c>
      <c r="Z74" s="6" t="s">
        <v>36</v>
      </c>
      <c r="AA74" s="6" t="s">
        <v>846</v>
      </c>
    </row>
    <row r="75" spans="1:27" ht="82" customHeight="1">
      <c r="A75" s="6" t="s">
        <v>847</v>
      </c>
      <c r="B75" s="6" t="s">
        <v>848</v>
      </c>
      <c r="C75" s="6" t="s">
        <v>849</v>
      </c>
      <c r="D75" s="6" t="s">
        <v>257</v>
      </c>
      <c r="E75" s="6" t="s">
        <v>703</v>
      </c>
      <c r="F75" s="6" t="s">
        <v>850</v>
      </c>
      <c r="G75" s="6" t="s">
        <v>111</v>
      </c>
      <c r="H75" s="6" t="s">
        <v>851</v>
      </c>
      <c r="I75" s="6" t="s">
        <v>830</v>
      </c>
      <c r="J75" s="6" t="s">
        <v>322</v>
      </c>
      <c r="K75" s="6" t="s">
        <v>852</v>
      </c>
      <c r="L75" s="6" t="s">
        <v>853</v>
      </c>
      <c r="M75" s="6" t="s">
        <v>854</v>
      </c>
      <c r="N75" s="6" t="s">
        <v>855</v>
      </c>
      <c r="O75" s="6" t="s">
        <v>856</v>
      </c>
      <c r="P75" s="6" t="s">
        <v>418</v>
      </c>
      <c r="Q75" s="6" t="s">
        <v>261</v>
      </c>
      <c r="R75" s="6" t="s">
        <v>511</v>
      </c>
      <c r="S75" s="6" t="s">
        <v>857</v>
      </c>
      <c r="T75" s="8" t="s">
        <v>858</v>
      </c>
      <c r="U75" s="6" t="s">
        <v>125</v>
      </c>
      <c r="V75" s="6" t="s">
        <v>126</v>
      </c>
      <c r="W75" s="6" t="s">
        <v>513</v>
      </c>
      <c r="X75" s="6" t="s">
        <v>128</v>
      </c>
      <c r="Y75" s="6" t="str">
        <f>IF(AND(OR('Use case profile'!$B$6="Any",F75="Global",ISNUMBER(SEARCH('Use case profile'!$B$6,F75))),OR('Use case profile'!$B$7="Any",E75="International",ISNUMBER(SEARCH('Use case profile'!$B$7,E75))),OR('Use case profile'!$B$8="Any",G75="All",ISNUMBER(SEARCH('Use case profile'!$B$8,G75))),OR('Use case profile'!$B$9="Any",H75="All",ISNUMBER(SEARCH('Use case profile'!$B$9,H75))),OR('Use case profile'!$B$10="Any",ISNUMBER(SEARCH('Use case profile'!$B$10,X75&amp;" "&amp;L75&amp;" "&amp;M75))),OR('Use case profile'!$B$11="Any",AND('Use case profile'!$B$11="Yes",ISNUMBER(SEARCH("Personal data",X75))),AND('Use case profile'!$B$11="No",ISERROR(SEARCH("Personal data",X75)))),OR('Use case profile'!$B$12="Any",AND('Use case profile'!$B$12="Yes",ISNUMBER(SEARCH("Consequential decision",X75))),AND('Use case profile'!$B$12="No",ISERROR(SEARCH("Consequential decision",X75)))),OR('Use case profile'!$B$13="Any",AND('Use case profile'!$B$13="Yes",ISNUMBER(SEARCH("Generative AI",X75))),AND('Use case profile'!$B$13="No",ISERROR(SEARCH("Generative AI",X75)))),OR('Use case profile'!$B$14="Any",AND('Use case profile'!$B$14="Yes",ISNUMBER(SEARCH("Biometric or emotion",X75))),AND('Use case profile'!$B$14="No",ISERROR(SEARCH("Biometric or emotion",X75)))),OR('Use case profile'!$B$15="Any",AND('Use case profile'!$B$15="Yes",ISNUMBER(SEARCH("Product with digital elements",X75))),AND('Use case profile'!$B$15="No",ISERROR(SEARCH("Product with digital elements",X75)))),OR('Use case profile'!$B$16="Any",AND('Use case profile'!$B$16="Yes",ISNUMBER(SEARCH("Agentic AI",X75))),AND('Use case profile'!$B$16="No",ISERROR(SEARCH("Agentic AI",X75))))),"CANDIDATE","OUT")</f>
        <v>CANDIDATE</v>
      </c>
      <c r="Z75" s="6" t="s">
        <v>32</v>
      </c>
      <c r="AA75" s="6" t="s">
        <v>335</v>
      </c>
    </row>
    <row r="76" spans="1:27" ht="82" customHeight="1">
      <c r="A76" s="6" t="s">
        <v>859</v>
      </c>
      <c r="B76" s="6" t="s">
        <v>848</v>
      </c>
      <c r="C76" s="6" t="s">
        <v>860</v>
      </c>
      <c r="D76" s="6" t="s">
        <v>131</v>
      </c>
      <c r="E76" s="6" t="s">
        <v>703</v>
      </c>
      <c r="F76" s="6" t="s">
        <v>850</v>
      </c>
      <c r="G76" s="6" t="s">
        <v>111</v>
      </c>
      <c r="H76" s="6" t="s">
        <v>861</v>
      </c>
      <c r="I76" s="6" t="s">
        <v>830</v>
      </c>
      <c r="J76" s="6" t="s">
        <v>322</v>
      </c>
      <c r="K76" s="6" t="s">
        <v>852</v>
      </c>
      <c r="L76" s="6" t="s">
        <v>862</v>
      </c>
      <c r="M76" s="6" t="s">
        <v>863</v>
      </c>
      <c r="N76" s="6" t="s">
        <v>864</v>
      </c>
      <c r="O76" s="6" t="s">
        <v>856</v>
      </c>
      <c r="P76" s="6" t="s">
        <v>418</v>
      </c>
      <c r="Q76" s="6" t="s">
        <v>865</v>
      </c>
      <c r="R76" s="6" t="s">
        <v>511</v>
      </c>
      <c r="S76" s="6" t="s">
        <v>866</v>
      </c>
      <c r="T76" s="8" t="s">
        <v>858</v>
      </c>
      <c r="U76" s="6" t="s">
        <v>125</v>
      </c>
      <c r="V76" s="6" t="s">
        <v>126</v>
      </c>
      <c r="W76" s="6" t="s">
        <v>513</v>
      </c>
      <c r="X76" s="6" t="s">
        <v>344</v>
      </c>
      <c r="Y76" s="6" t="str">
        <f>IF(AND(OR('Use case profile'!$B$6="Any",F76="Global",ISNUMBER(SEARCH('Use case profile'!$B$6,F76))),OR('Use case profile'!$B$7="Any",E76="International",ISNUMBER(SEARCH('Use case profile'!$B$7,E76))),OR('Use case profile'!$B$8="Any",G76="All",ISNUMBER(SEARCH('Use case profile'!$B$8,G76))),OR('Use case profile'!$B$9="Any",H76="All",ISNUMBER(SEARCH('Use case profile'!$B$9,H76))),OR('Use case profile'!$B$10="Any",ISNUMBER(SEARCH('Use case profile'!$B$10,X76&amp;" "&amp;L76&amp;" "&amp;M76))),OR('Use case profile'!$B$11="Any",AND('Use case profile'!$B$11="Yes",ISNUMBER(SEARCH("Personal data",X76))),AND('Use case profile'!$B$11="No",ISERROR(SEARCH("Personal data",X76)))),OR('Use case profile'!$B$12="Any",AND('Use case profile'!$B$12="Yes",ISNUMBER(SEARCH("Consequential decision",X76))),AND('Use case profile'!$B$12="No",ISERROR(SEARCH("Consequential decision",X76)))),OR('Use case profile'!$B$13="Any",AND('Use case profile'!$B$13="Yes",ISNUMBER(SEARCH("Generative AI",X76))),AND('Use case profile'!$B$13="No",ISERROR(SEARCH("Generative AI",X76)))),OR('Use case profile'!$B$14="Any",AND('Use case profile'!$B$14="Yes",ISNUMBER(SEARCH("Biometric or emotion",X76))),AND('Use case profile'!$B$14="No",ISERROR(SEARCH("Biometric or emotion",X76)))),OR('Use case profile'!$B$15="Any",AND('Use case profile'!$B$15="Yes",ISNUMBER(SEARCH("Product with digital elements",X76))),AND('Use case profile'!$B$15="No",ISERROR(SEARCH("Product with digital elements",X76)))),OR('Use case profile'!$B$16="Any",AND('Use case profile'!$B$16="Yes",ISNUMBER(SEARCH("Agentic AI",X76))),AND('Use case profile'!$B$16="No",ISERROR(SEARCH("Agentic AI",X76))))),"CANDIDATE","OUT")</f>
        <v>CANDIDATE</v>
      </c>
      <c r="Z76" s="6" t="s">
        <v>59</v>
      </c>
      <c r="AA76" s="6" t="s">
        <v>77</v>
      </c>
    </row>
    <row r="77" spans="1:27" ht="82" customHeight="1">
      <c r="A77" s="6" t="s">
        <v>867</v>
      </c>
      <c r="B77" s="6" t="s">
        <v>848</v>
      </c>
      <c r="C77" s="6" t="s">
        <v>868</v>
      </c>
      <c r="D77" s="6" t="s">
        <v>869</v>
      </c>
      <c r="E77" s="6" t="s">
        <v>703</v>
      </c>
      <c r="F77" s="6" t="s">
        <v>850</v>
      </c>
      <c r="G77" s="6" t="s">
        <v>111</v>
      </c>
      <c r="H77" s="6" t="s">
        <v>851</v>
      </c>
      <c r="I77" s="6" t="s">
        <v>830</v>
      </c>
      <c r="J77" s="6" t="s">
        <v>322</v>
      </c>
      <c r="K77" s="6" t="s">
        <v>852</v>
      </c>
      <c r="L77" s="6" t="s">
        <v>870</v>
      </c>
      <c r="M77" s="6" t="s">
        <v>871</v>
      </c>
      <c r="N77" s="6" t="s">
        <v>872</v>
      </c>
      <c r="O77" s="6" t="s">
        <v>856</v>
      </c>
      <c r="P77" s="6" t="s">
        <v>418</v>
      </c>
      <c r="Q77" s="6" t="s">
        <v>315</v>
      </c>
      <c r="R77" s="6" t="s">
        <v>511</v>
      </c>
      <c r="S77" s="6" t="s">
        <v>873</v>
      </c>
      <c r="T77" s="8" t="s">
        <v>858</v>
      </c>
      <c r="U77" s="6" t="s">
        <v>125</v>
      </c>
      <c r="V77" s="6" t="s">
        <v>126</v>
      </c>
      <c r="W77" s="6" t="s">
        <v>513</v>
      </c>
      <c r="X77" s="6" t="s">
        <v>162</v>
      </c>
      <c r="Y77" s="6" t="str">
        <f>IF(AND(OR('Use case profile'!$B$6="Any",F77="Global",ISNUMBER(SEARCH('Use case profile'!$B$6,F77))),OR('Use case profile'!$B$7="Any",E77="International",ISNUMBER(SEARCH('Use case profile'!$B$7,E77))),OR('Use case profile'!$B$8="Any",G77="All",ISNUMBER(SEARCH('Use case profile'!$B$8,G77))),OR('Use case profile'!$B$9="Any",H77="All",ISNUMBER(SEARCH('Use case profile'!$B$9,H77))),OR('Use case profile'!$B$10="Any",ISNUMBER(SEARCH('Use case profile'!$B$10,X77&amp;" "&amp;L77&amp;" "&amp;M77))),OR('Use case profile'!$B$11="Any",AND('Use case profile'!$B$11="Yes",ISNUMBER(SEARCH("Personal data",X77))),AND('Use case profile'!$B$11="No",ISERROR(SEARCH("Personal data",X77)))),OR('Use case profile'!$B$12="Any",AND('Use case profile'!$B$12="Yes",ISNUMBER(SEARCH("Consequential decision",X77))),AND('Use case profile'!$B$12="No",ISERROR(SEARCH("Consequential decision",X77)))),OR('Use case profile'!$B$13="Any",AND('Use case profile'!$B$13="Yes",ISNUMBER(SEARCH("Generative AI",X77))),AND('Use case profile'!$B$13="No",ISERROR(SEARCH("Generative AI",X77)))),OR('Use case profile'!$B$14="Any",AND('Use case profile'!$B$14="Yes",ISNUMBER(SEARCH("Biometric or emotion",X77))),AND('Use case profile'!$B$14="No",ISERROR(SEARCH("Biometric or emotion",X77)))),OR('Use case profile'!$B$15="Any",AND('Use case profile'!$B$15="Yes",ISNUMBER(SEARCH("Product with digital elements",X77))),AND('Use case profile'!$B$15="No",ISERROR(SEARCH("Product with digital elements",X77)))),OR('Use case profile'!$B$16="Any",AND('Use case profile'!$B$16="Yes",ISNUMBER(SEARCH("Agentic AI",X77))),AND('Use case profile'!$B$16="No",ISERROR(SEARCH("Agentic AI",X77))))),"CANDIDATE","OUT")</f>
        <v>CANDIDATE</v>
      </c>
      <c r="Z77" s="6" t="s">
        <v>77</v>
      </c>
      <c r="AA77" s="6" t="s">
        <v>142</v>
      </c>
    </row>
    <row r="78" spans="1:27" ht="82" customHeight="1">
      <c r="A78" s="6" t="s">
        <v>874</v>
      </c>
      <c r="B78" s="6" t="s">
        <v>875</v>
      </c>
      <c r="C78" s="6" t="s">
        <v>876</v>
      </c>
      <c r="D78" s="6" t="s">
        <v>877</v>
      </c>
      <c r="E78" s="6" t="s">
        <v>703</v>
      </c>
      <c r="F78" s="6" t="s">
        <v>878</v>
      </c>
      <c r="G78" s="6" t="s">
        <v>879</v>
      </c>
      <c r="H78" s="6" t="s">
        <v>880</v>
      </c>
      <c r="I78" s="6" t="s">
        <v>881</v>
      </c>
      <c r="J78" s="6" t="s">
        <v>882</v>
      </c>
      <c r="K78" s="6" t="s">
        <v>883</v>
      </c>
      <c r="L78" s="6" t="s">
        <v>884</v>
      </c>
      <c r="M78" s="6" t="s">
        <v>885</v>
      </c>
      <c r="N78" s="6" t="s">
        <v>886</v>
      </c>
      <c r="O78" s="6" t="s">
        <v>887</v>
      </c>
      <c r="P78" s="6" t="s">
        <v>418</v>
      </c>
      <c r="Q78" s="6" t="s">
        <v>888</v>
      </c>
      <c r="R78" s="6" t="s">
        <v>889</v>
      </c>
      <c r="S78" s="6" t="s">
        <v>890</v>
      </c>
      <c r="T78" s="8" t="s">
        <v>891</v>
      </c>
      <c r="U78" s="6" t="s">
        <v>125</v>
      </c>
      <c r="V78" s="6" t="s">
        <v>126</v>
      </c>
      <c r="W78" s="6" t="s">
        <v>127</v>
      </c>
      <c r="X78" s="6" t="s">
        <v>634</v>
      </c>
      <c r="Y78" s="6" t="str">
        <f>IF(AND(OR('Use case profile'!$B$6="Any",F78="Global",ISNUMBER(SEARCH('Use case profile'!$B$6,F78))),OR('Use case profile'!$B$7="Any",E78="International",ISNUMBER(SEARCH('Use case profile'!$B$7,E78))),OR('Use case profile'!$B$8="Any",G78="All",ISNUMBER(SEARCH('Use case profile'!$B$8,G78))),OR('Use case profile'!$B$9="Any",H78="All",ISNUMBER(SEARCH('Use case profile'!$B$9,H78))),OR('Use case profile'!$B$10="Any",ISNUMBER(SEARCH('Use case profile'!$B$10,X78&amp;" "&amp;L78&amp;" "&amp;M78))),OR('Use case profile'!$B$11="Any",AND('Use case profile'!$B$11="Yes",ISNUMBER(SEARCH("Personal data",X78))),AND('Use case profile'!$B$11="No",ISERROR(SEARCH("Personal data",X78)))),OR('Use case profile'!$B$12="Any",AND('Use case profile'!$B$12="Yes",ISNUMBER(SEARCH("Consequential decision",X78))),AND('Use case profile'!$B$12="No",ISERROR(SEARCH("Consequential decision",X78)))),OR('Use case profile'!$B$13="Any",AND('Use case profile'!$B$13="Yes",ISNUMBER(SEARCH("Generative AI",X78))),AND('Use case profile'!$B$13="No",ISERROR(SEARCH("Generative AI",X78)))),OR('Use case profile'!$B$14="Any",AND('Use case profile'!$B$14="Yes",ISNUMBER(SEARCH("Biometric or emotion",X78))),AND('Use case profile'!$B$14="No",ISERROR(SEARCH("Biometric or emotion",X78)))),OR('Use case profile'!$B$15="Any",AND('Use case profile'!$B$15="Yes",ISNUMBER(SEARCH("Product with digital elements",X78))),AND('Use case profile'!$B$15="No",ISERROR(SEARCH("Product with digital elements",X78)))),OR('Use case profile'!$B$16="Any",AND('Use case profile'!$B$16="Yes",ISNUMBER(SEARCH("Agentic AI",X78))),AND('Use case profile'!$B$16="No",ISERROR(SEARCH("Agentic AI",X78))))),"CANDIDATE","OUT")</f>
        <v>CANDIDATE</v>
      </c>
      <c r="Z78" s="6" t="s">
        <v>47</v>
      </c>
      <c r="AA78" s="6" t="s">
        <v>892</v>
      </c>
    </row>
    <row r="79" spans="1:27" ht="82" customHeight="1">
      <c r="A79" s="6" t="s">
        <v>893</v>
      </c>
      <c r="B79" s="6" t="s">
        <v>875</v>
      </c>
      <c r="C79" s="6" t="s">
        <v>894</v>
      </c>
      <c r="D79" s="6" t="s">
        <v>895</v>
      </c>
      <c r="E79" s="6" t="s">
        <v>703</v>
      </c>
      <c r="F79" s="6" t="s">
        <v>878</v>
      </c>
      <c r="G79" s="6" t="s">
        <v>111</v>
      </c>
      <c r="H79" s="6" t="s">
        <v>880</v>
      </c>
      <c r="I79" s="6" t="s">
        <v>881</v>
      </c>
      <c r="J79" s="6" t="s">
        <v>882</v>
      </c>
      <c r="K79" s="6" t="s">
        <v>883</v>
      </c>
      <c r="L79" s="6" t="s">
        <v>896</v>
      </c>
      <c r="M79" s="6" t="s">
        <v>897</v>
      </c>
      <c r="N79" s="6" t="s">
        <v>898</v>
      </c>
      <c r="O79" s="6" t="s">
        <v>887</v>
      </c>
      <c r="P79" s="6" t="s">
        <v>418</v>
      </c>
      <c r="Q79" s="6" t="s">
        <v>899</v>
      </c>
      <c r="R79" s="6" t="s">
        <v>151</v>
      </c>
      <c r="S79" s="6" t="s">
        <v>900</v>
      </c>
      <c r="T79" s="8" t="s">
        <v>891</v>
      </c>
      <c r="U79" s="6" t="s">
        <v>125</v>
      </c>
      <c r="V79" s="6" t="s">
        <v>126</v>
      </c>
      <c r="W79" s="6" t="s">
        <v>127</v>
      </c>
      <c r="X79" s="6" t="s">
        <v>334</v>
      </c>
      <c r="Y79" s="6" t="str">
        <f>IF(AND(OR('Use case profile'!$B$6="Any",F79="Global",ISNUMBER(SEARCH('Use case profile'!$B$6,F79))),OR('Use case profile'!$B$7="Any",E79="International",ISNUMBER(SEARCH('Use case profile'!$B$7,E79))),OR('Use case profile'!$B$8="Any",G79="All",ISNUMBER(SEARCH('Use case profile'!$B$8,G79))),OR('Use case profile'!$B$9="Any",H79="All",ISNUMBER(SEARCH('Use case profile'!$B$9,H79))),OR('Use case profile'!$B$10="Any",ISNUMBER(SEARCH('Use case profile'!$B$10,X79&amp;" "&amp;L79&amp;" "&amp;M79))),OR('Use case profile'!$B$11="Any",AND('Use case profile'!$B$11="Yes",ISNUMBER(SEARCH("Personal data",X79))),AND('Use case profile'!$B$11="No",ISERROR(SEARCH("Personal data",X79)))),OR('Use case profile'!$B$12="Any",AND('Use case profile'!$B$12="Yes",ISNUMBER(SEARCH("Consequential decision",X79))),AND('Use case profile'!$B$12="No",ISERROR(SEARCH("Consequential decision",X79)))),OR('Use case profile'!$B$13="Any",AND('Use case profile'!$B$13="Yes",ISNUMBER(SEARCH("Generative AI",X79))),AND('Use case profile'!$B$13="No",ISERROR(SEARCH("Generative AI",X79)))),OR('Use case profile'!$B$14="Any",AND('Use case profile'!$B$14="Yes",ISNUMBER(SEARCH("Biometric or emotion",X79))),AND('Use case profile'!$B$14="No",ISERROR(SEARCH("Biometric or emotion",X79)))),OR('Use case profile'!$B$15="Any",AND('Use case profile'!$B$15="Yes",ISNUMBER(SEARCH("Product with digital elements",X79))),AND('Use case profile'!$B$15="No",ISERROR(SEARCH("Product with digital elements",X79)))),OR('Use case profile'!$B$16="Any",AND('Use case profile'!$B$16="Yes",ISNUMBER(SEARCH("Agentic AI",X79))),AND('Use case profile'!$B$16="No",ISERROR(SEARCH("Agentic AI",X79))))),"CANDIDATE","OUT")</f>
        <v>CANDIDATE</v>
      </c>
      <c r="Z79" s="6" t="s">
        <v>47</v>
      </c>
      <c r="AA79" s="6" t="s">
        <v>901</v>
      </c>
    </row>
    <row r="80" spans="1:27" ht="82" customHeight="1">
      <c r="A80" s="6" t="s">
        <v>902</v>
      </c>
      <c r="B80" s="6" t="s">
        <v>875</v>
      </c>
      <c r="C80" s="6" t="s">
        <v>903</v>
      </c>
      <c r="D80" s="6" t="s">
        <v>904</v>
      </c>
      <c r="E80" s="6" t="s">
        <v>703</v>
      </c>
      <c r="F80" s="6" t="s">
        <v>878</v>
      </c>
      <c r="G80" s="6" t="s">
        <v>111</v>
      </c>
      <c r="H80" s="6" t="s">
        <v>880</v>
      </c>
      <c r="I80" s="6" t="s">
        <v>881</v>
      </c>
      <c r="J80" s="6" t="s">
        <v>882</v>
      </c>
      <c r="K80" s="6" t="s">
        <v>883</v>
      </c>
      <c r="L80" s="6" t="s">
        <v>905</v>
      </c>
      <c r="M80" s="6" t="s">
        <v>906</v>
      </c>
      <c r="N80" s="6" t="s">
        <v>907</v>
      </c>
      <c r="O80" s="6" t="s">
        <v>887</v>
      </c>
      <c r="P80" s="6" t="s">
        <v>418</v>
      </c>
      <c r="Q80" s="6" t="s">
        <v>908</v>
      </c>
      <c r="R80" s="6" t="s">
        <v>151</v>
      </c>
      <c r="S80" s="6" t="s">
        <v>909</v>
      </c>
      <c r="T80" s="8" t="s">
        <v>891</v>
      </c>
      <c r="U80" s="6" t="s">
        <v>125</v>
      </c>
      <c r="V80" s="6" t="s">
        <v>126</v>
      </c>
      <c r="W80" s="6" t="s">
        <v>127</v>
      </c>
      <c r="X80" s="6" t="s">
        <v>334</v>
      </c>
      <c r="Y80" s="6" t="str">
        <f>IF(AND(OR('Use case profile'!$B$6="Any",F80="Global",ISNUMBER(SEARCH('Use case profile'!$B$6,F80))),OR('Use case profile'!$B$7="Any",E80="International",ISNUMBER(SEARCH('Use case profile'!$B$7,E80))),OR('Use case profile'!$B$8="Any",G80="All",ISNUMBER(SEARCH('Use case profile'!$B$8,G80))),OR('Use case profile'!$B$9="Any",H80="All",ISNUMBER(SEARCH('Use case profile'!$B$9,H80))),OR('Use case profile'!$B$10="Any",ISNUMBER(SEARCH('Use case profile'!$B$10,X80&amp;" "&amp;L80&amp;" "&amp;M80))),OR('Use case profile'!$B$11="Any",AND('Use case profile'!$B$11="Yes",ISNUMBER(SEARCH("Personal data",X80))),AND('Use case profile'!$B$11="No",ISERROR(SEARCH("Personal data",X80)))),OR('Use case profile'!$B$12="Any",AND('Use case profile'!$B$12="Yes",ISNUMBER(SEARCH("Consequential decision",X80))),AND('Use case profile'!$B$12="No",ISERROR(SEARCH("Consequential decision",X80)))),OR('Use case profile'!$B$13="Any",AND('Use case profile'!$B$13="Yes",ISNUMBER(SEARCH("Generative AI",X80))),AND('Use case profile'!$B$13="No",ISERROR(SEARCH("Generative AI",X80)))),OR('Use case profile'!$B$14="Any",AND('Use case profile'!$B$14="Yes",ISNUMBER(SEARCH("Biometric or emotion",X80))),AND('Use case profile'!$B$14="No",ISERROR(SEARCH("Biometric or emotion",X80)))),OR('Use case profile'!$B$15="Any",AND('Use case profile'!$B$15="Yes",ISNUMBER(SEARCH("Product with digital elements",X80))),AND('Use case profile'!$B$15="No",ISERROR(SEARCH("Product with digital elements",X80)))),OR('Use case profile'!$B$16="Any",AND('Use case profile'!$B$16="Yes",ISNUMBER(SEARCH("Agentic AI",X80))),AND('Use case profile'!$B$16="No",ISERROR(SEARCH("Agentic AI",X80))))),"CANDIDATE","OUT")</f>
        <v>CANDIDATE</v>
      </c>
      <c r="Z80" s="6" t="s">
        <v>47</v>
      </c>
      <c r="AA80" s="6" t="s">
        <v>910</v>
      </c>
    </row>
    <row r="81" spans="1:27" ht="82" customHeight="1">
      <c r="A81" s="6" t="s">
        <v>911</v>
      </c>
      <c r="B81" s="6" t="s">
        <v>912</v>
      </c>
      <c r="C81" s="6" t="s">
        <v>913</v>
      </c>
      <c r="D81" s="6" t="s">
        <v>914</v>
      </c>
      <c r="E81" s="6" t="s">
        <v>703</v>
      </c>
      <c r="F81" s="6" t="s">
        <v>915</v>
      </c>
      <c r="G81" s="6" t="s">
        <v>755</v>
      </c>
      <c r="H81" s="6" t="s">
        <v>916</v>
      </c>
      <c r="I81" s="6" t="s">
        <v>830</v>
      </c>
      <c r="J81" s="6" t="s">
        <v>322</v>
      </c>
      <c r="K81" s="6" t="s">
        <v>917</v>
      </c>
      <c r="L81" s="6" t="s">
        <v>918</v>
      </c>
      <c r="M81" s="6" t="s">
        <v>919</v>
      </c>
      <c r="N81" s="6" t="s">
        <v>920</v>
      </c>
      <c r="O81" s="6" t="s">
        <v>921</v>
      </c>
      <c r="P81" s="6" t="s">
        <v>418</v>
      </c>
      <c r="Q81" s="6" t="s">
        <v>922</v>
      </c>
      <c r="R81" s="6" t="s">
        <v>763</v>
      </c>
      <c r="S81" s="6" t="s">
        <v>923</v>
      </c>
      <c r="T81" s="8" t="s">
        <v>924</v>
      </c>
      <c r="U81" s="6" t="s">
        <v>125</v>
      </c>
      <c r="V81" s="6" t="s">
        <v>126</v>
      </c>
      <c r="W81" s="6" t="s">
        <v>127</v>
      </c>
      <c r="X81" s="6" t="s">
        <v>12</v>
      </c>
      <c r="Y81" s="6" t="str">
        <f>IF(AND(OR('Use case profile'!$B$6="Any",F81="Global",ISNUMBER(SEARCH('Use case profile'!$B$6,F81))),OR('Use case profile'!$B$7="Any",E81="International",ISNUMBER(SEARCH('Use case profile'!$B$7,E81))),OR('Use case profile'!$B$8="Any",G81="All",ISNUMBER(SEARCH('Use case profile'!$B$8,G81))),OR('Use case profile'!$B$9="Any",H81="All",ISNUMBER(SEARCH('Use case profile'!$B$9,H81))),OR('Use case profile'!$B$10="Any",ISNUMBER(SEARCH('Use case profile'!$B$10,X81&amp;" "&amp;L81&amp;" "&amp;M81))),OR('Use case profile'!$B$11="Any",AND('Use case profile'!$B$11="Yes",ISNUMBER(SEARCH("Personal data",X81))),AND('Use case profile'!$B$11="No",ISERROR(SEARCH("Personal data",X81)))),OR('Use case profile'!$B$12="Any",AND('Use case profile'!$B$12="Yes",ISNUMBER(SEARCH("Consequential decision",X81))),AND('Use case profile'!$B$12="No",ISERROR(SEARCH("Consequential decision",X81)))),OR('Use case profile'!$B$13="Any",AND('Use case profile'!$B$13="Yes",ISNUMBER(SEARCH("Generative AI",X81))),AND('Use case profile'!$B$13="No",ISERROR(SEARCH("Generative AI",X81)))),OR('Use case profile'!$B$14="Any",AND('Use case profile'!$B$14="Yes",ISNUMBER(SEARCH("Biometric or emotion",X81))),AND('Use case profile'!$B$14="No",ISERROR(SEARCH("Biometric or emotion",X81)))),OR('Use case profile'!$B$15="Any",AND('Use case profile'!$B$15="Yes",ISNUMBER(SEARCH("Product with digital elements",X81))),AND('Use case profile'!$B$15="No",ISERROR(SEARCH("Product with digital elements",X81)))),OR('Use case profile'!$B$16="Any",AND('Use case profile'!$B$16="Yes",ISNUMBER(SEARCH("Agentic AI",X81))),AND('Use case profile'!$B$16="No",ISERROR(SEARCH("Agentic AI",X81))))),"CANDIDATE","OUT")</f>
        <v>CANDIDATE</v>
      </c>
      <c r="Z81" s="6" t="s">
        <v>36</v>
      </c>
      <c r="AA81" s="6" t="s">
        <v>282</v>
      </c>
    </row>
    <row r="82" spans="1:27" ht="82" customHeight="1">
      <c r="A82" s="6" t="s">
        <v>925</v>
      </c>
      <c r="B82" s="6" t="s">
        <v>926</v>
      </c>
      <c r="C82" s="6" t="s">
        <v>927</v>
      </c>
      <c r="D82" s="6" t="s">
        <v>928</v>
      </c>
      <c r="E82" s="6" t="s">
        <v>703</v>
      </c>
      <c r="F82" s="6" t="s">
        <v>915</v>
      </c>
      <c r="G82" s="6" t="s">
        <v>929</v>
      </c>
      <c r="H82" s="6" t="s">
        <v>930</v>
      </c>
      <c r="I82" s="6" t="s">
        <v>830</v>
      </c>
      <c r="J82" s="6" t="s">
        <v>322</v>
      </c>
      <c r="K82" s="6" t="s">
        <v>931</v>
      </c>
      <c r="L82" s="6" t="s">
        <v>932</v>
      </c>
      <c r="M82" s="6" t="s">
        <v>933</v>
      </c>
      <c r="N82" s="6" t="s">
        <v>934</v>
      </c>
      <c r="O82" s="6" t="s">
        <v>935</v>
      </c>
      <c r="P82" s="6" t="s">
        <v>418</v>
      </c>
      <c r="Q82" s="6" t="s">
        <v>936</v>
      </c>
      <c r="R82" s="6" t="s">
        <v>511</v>
      </c>
      <c r="S82" s="6" t="s">
        <v>937</v>
      </c>
      <c r="T82" s="8" t="s">
        <v>938</v>
      </c>
      <c r="U82" s="6" t="s">
        <v>125</v>
      </c>
      <c r="V82" s="6" t="s">
        <v>126</v>
      </c>
      <c r="W82" s="6" t="s">
        <v>513</v>
      </c>
      <c r="X82" s="6" t="s">
        <v>141</v>
      </c>
      <c r="Y82" s="6" t="str">
        <f>IF(AND(OR('Use case profile'!$B$6="Any",F82="Global",ISNUMBER(SEARCH('Use case profile'!$B$6,F82))),OR('Use case profile'!$B$7="Any",E82="International",ISNUMBER(SEARCH('Use case profile'!$B$7,E82))),OR('Use case profile'!$B$8="Any",G82="All",ISNUMBER(SEARCH('Use case profile'!$B$8,G82))),OR('Use case profile'!$B$9="Any",H82="All",ISNUMBER(SEARCH('Use case profile'!$B$9,H82))),OR('Use case profile'!$B$10="Any",ISNUMBER(SEARCH('Use case profile'!$B$10,X82&amp;" "&amp;L82&amp;" "&amp;M82))),OR('Use case profile'!$B$11="Any",AND('Use case profile'!$B$11="Yes",ISNUMBER(SEARCH("Personal data",X82))),AND('Use case profile'!$B$11="No",ISERROR(SEARCH("Personal data",X82)))),OR('Use case profile'!$B$12="Any",AND('Use case profile'!$B$12="Yes",ISNUMBER(SEARCH("Consequential decision",X82))),AND('Use case profile'!$B$12="No",ISERROR(SEARCH("Consequential decision",X82)))),OR('Use case profile'!$B$13="Any",AND('Use case profile'!$B$13="Yes",ISNUMBER(SEARCH("Generative AI",X82))),AND('Use case profile'!$B$13="No",ISERROR(SEARCH("Generative AI",X82)))),OR('Use case profile'!$B$14="Any",AND('Use case profile'!$B$14="Yes",ISNUMBER(SEARCH("Biometric or emotion",X82))),AND('Use case profile'!$B$14="No",ISERROR(SEARCH("Biometric or emotion",X82)))),OR('Use case profile'!$B$15="Any",AND('Use case profile'!$B$15="Yes",ISNUMBER(SEARCH("Product with digital elements",X82))),AND('Use case profile'!$B$15="No",ISERROR(SEARCH("Product with digital elements",X82)))),OR('Use case profile'!$B$16="Any",AND('Use case profile'!$B$16="Yes",ISNUMBER(SEARCH("Agentic AI",X82))),AND('Use case profile'!$B$16="No",ISERROR(SEARCH("Agentic AI",X82))))),"CANDIDATE","OUT")</f>
        <v>CANDIDATE</v>
      </c>
      <c r="Z82" s="6" t="s">
        <v>47</v>
      </c>
      <c r="AA82" s="6" t="s">
        <v>939</v>
      </c>
    </row>
    <row r="83" spans="1:27" ht="82" customHeight="1">
      <c r="A83" s="6" t="s">
        <v>940</v>
      </c>
      <c r="B83" s="6" t="s">
        <v>941</v>
      </c>
      <c r="C83" s="6" t="s">
        <v>942</v>
      </c>
      <c r="D83" s="6" t="s">
        <v>943</v>
      </c>
      <c r="E83" s="6" t="s">
        <v>703</v>
      </c>
      <c r="F83" s="6" t="s">
        <v>944</v>
      </c>
      <c r="G83" s="6" t="s">
        <v>755</v>
      </c>
      <c r="H83" s="6" t="s">
        <v>945</v>
      </c>
      <c r="I83" s="6" t="s">
        <v>946</v>
      </c>
      <c r="J83" s="6" t="s">
        <v>947</v>
      </c>
      <c r="K83" s="6" t="s">
        <v>948</v>
      </c>
      <c r="L83" s="6" t="s">
        <v>949</v>
      </c>
      <c r="M83" s="6" t="s">
        <v>950</v>
      </c>
      <c r="N83" s="6" t="s">
        <v>951</v>
      </c>
      <c r="O83" s="6" t="s">
        <v>952</v>
      </c>
      <c r="P83" s="6" t="s">
        <v>418</v>
      </c>
      <c r="Q83" s="6" t="s">
        <v>953</v>
      </c>
      <c r="R83" s="6" t="s">
        <v>553</v>
      </c>
      <c r="S83" s="6" t="s">
        <v>954</v>
      </c>
      <c r="T83" s="8" t="s">
        <v>955</v>
      </c>
      <c r="U83" s="6" t="s">
        <v>125</v>
      </c>
      <c r="V83" s="6" t="s">
        <v>126</v>
      </c>
      <c r="W83" s="6" t="s">
        <v>140</v>
      </c>
      <c r="X83" s="6" t="s">
        <v>12</v>
      </c>
      <c r="Y83" s="6" t="str">
        <f>IF(AND(OR('Use case profile'!$B$6="Any",F83="Global",ISNUMBER(SEARCH('Use case profile'!$B$6,F83))),OR('Use case profile'!$B$7="Any",E83="International",ISNUMBER(SEARCH('Use case profile'!$B$7,E83))),OR('Use case profile'!$B$8="Any",G83="All",ISNUMBER(SEARCH('Use case profile'!$B$8,G83))),OR('Use case profile'!$B$9="Any",H83="All",ISNUMBER(SEARCH('Use case profile'!$B$9,H83))),OR('Use case profile'!$B$10="Any",ISNUMBER(SEARCH('Use case profile'!$B$10,X83&amp;" "&amp;L83&amp;" "&amp;M83))),OR('Use case profile'!$B$11="Any",AND('Use case profile'!$B$11="Yes",ISNUMBER(SEARCH("Personal data",X83))),AND('Use case profile'!$B$11="No",ISERROR(SEARCH("Personal data",X83)))),OR('Use case profile'!$B$12="Any",AND('Use case profile'!$B$12="Yes",ISNUMBER(SEARCH("Consequential decision",X83))),AND('Use case profile'!$B$12="No",ISERROR(SEARCH("Consequential decision",X83)))),OR('Use case profile'!$B$13="Any",AND('Use case profile'!$B$13="Yes",ISNUMBER(SEARCH("Generative AI",X83))),AND('Use case profile'!$B$13="No",ISERROR(SEARCH("Generative AI",X83)))),OR('Use case profile'!$B$14="Any",AND('Use case profile'!$B$14="Yes",ISNUMBER(SEARCH("Biometric or emotion",X83))),AND('Use case profile'!$B$14="No",ISERROR(SEARCH("Biometric or emotion",X83)))),OR('Use case profile'!$B$15="Any",AND('Use case profile'!$B$15="Yes",ISNUMBER(SEARCH("Product with digital elements",X83))),AND('Use case profile'!$B$15="No",ISERROR(SEARCH("Product with digital elements",X83)))),OR('Use case profile'!$B$16="Any",AND('Use case profile'!$B$16="Yes",ISNUMBER(SEARCH("Agentic AI",X83))),AND('Use case profile'!$B$16="No",ISERROR(SEARCH("Agentic AI",X83))))),"CANDIDATE","OUT")</f>
        <v>CANDIDATE</v>
      </c>
      <c r="Z83" s="6" t="s">
        <v>74</v>
      </c>
      <c r="AA83" s="6" t="s">
        <v>142</v>
      </c>
    </row>
    <row r="84" spans="1:27" ht="82" customHeight="1">
      <c r="A84" s="6" t="s">
        <v>956</v>
      </c>
      <c r="B84" s="6" t="s">
        <v>941</v>
      </c>
      <c r="C84" s="6" t="s">
        <v>957</v>
      </c>
      <c r="D84" s="6" t="s">
        <v>958</v>
      </c>
      <c r="E84" s="6" t="s">
        <v>703</v>
      </c>
      <c r="F84" s="6" t="s">
        <v>944</v>
      </c>
      <c r="G84" s="6" t="s">
        <v>755</v>
      </c>
      <c r="H84" s="6" t="s">
        <v>945</v>
      </c>
      <c r="I84" s="6" t="s">
        <v>946</v>
      </c>
      <c r="J84" s="6" t="s">
        <v>947</v>
      </c>
      <c r="K84" s="6" t="s">
        <v>948</v>
      </c>
      <c r="L84" s="6" t="s">
        <v>949</v>
      </c>
      <c r="M84" s="6" t="s">
        <v>959</v>
      </c>
      <c r="N84" s="6" t="s">
        <v>960</v>
      </c>
      <c r="O84" s="6" t="s">
        <v>952</v>
      </c>
      <c r="P84" s="6" t="s">
        <v>418</v>
      </c>
      <c r="Q84" s="6" t="s">
        <v>961</v>
      </c>
      <c r="R84" s="6" t="s">
        <v>553</v>
      </c>
      <c r="S84" s="6" t="s">
        <v>962</v>
      </c>
      <c r="T84" s="8" t="s">
        <v>955</v>
      </c>
      <c r="U84" s="6" t="s">
        <v>125</v>
      </c>
      <c r="V84" s="6" t="s">
        <v>126</v>
      </c>
      <c r="W84" s="6" t="s">
        <v>140</v>
      </c>
      <c r="X84" s="6" t="s">
        <v>12</v>
      </c>
      <c r="Y84" s="6" t="str">
        <f>IF(AND(OR('Use case profile'!$B$6="Any",F84="Global",ISNUMBER(SEARCH('Use case profile'!$B$6,F84))),OR('Use case profile'!$B$7="Any",E84="International",ISNUMBER(SEARCH('Use case profile'!$B$7,E84))),OR('Use case profile'!$B$8="Any",G84="All",ISNUMBER(SEARCH('Use case profile'!$B$8,G84))),OR('Use case profile'!$B$9="Any",H84="All",ISNUMBER(SEARCH('Use case profile'!$B$9,H84))),OR('Use case profile'!$B$10="Any",ISNUMBER(SEARCH('Use case profile'!$B$10,X84&amp;" "&amp;L84&amp;" "&amp;M84))),OR('Use case profile'!$B$11="Any",AND('Use case profile'!$B$11="Yes",ISNUMBER(SEARCH("Personal data",X84))),AND('Use case profile'!$B$11="No",ISERROR(SEARCH("Personal data",X84)))),OR('Use case profile'!$B$12="Any",AND('Use case profile'!$B$12="Yes",ISNUMBER(SEARCH("Consequential decision",X84))),AND('Use case profile'!$B$12="No",ISERROR(SEARCH("Consequential decision",X84)))),OR('Use case profile'!$B$13="Any",AND('Use case profile'!$B$13="Yes",ISNUMBER(SEARCH("Generative AI",X84))),AND('Use case profile'!$B$13="No",ISERROR(SEARCH("Generative AI",X84)))),OR('Use case profile'!$B$14="Any",AND('Use case profile'!$B$14="Yes",ISNUMBER(SEARCH("Biometric or emotion",X84))),AND('Use case profile'!$B$14="No",ISERROR(SEARCH("Biometric or emotion",X84)))),OR('Use case profile'!$B$15="Any",AND('Use case profile'!$B$15="Yes",ISNUMBER(SEARCH("Product with digital elements",X84))),AND('Use case profile'!$B$15="No",ISERROR(SEARCH("Product with digital elements",X84)))),OR('Use case profile'!$B$16="Any",AND('Use case profile'!$B$16="Yes",ISNUMBER(SEARCH("Agentic AI",X84))),AND('Use case profile'!$B$16="No",ISERROR(SEARCH("Agentic AI",X84))))),"CANDIDATE","OUT")</f>
        <v>CANDIDATE</v>
      </c>
      <c r="Z84" s="6" t="s">
        <v>53</v>
      </c>
      <c r="AA84" s="6" t="s">
        <v>59</v>
      </c>
    </row>
    <row r="85" spans="1:27" ht="82" customHeight="1">
      <c r="A85" s="6" t="s">
        <v>963</v>
      </c>
      <c r="B85" s="6" t="s">
        <v>964</v>
      </c>
      <c r="C85" s="6" t="s">
        <v>965</v>
      </c>
      <c r="D85" s="6" t="s">
        <v>966</v>
      </c>
      <c r="E85" s="6" t="s">
        <v>703</v>
      </c>
      <c r="F85" s="6" t="s">
        <v>967</v>
      </c>
      <c r="G85" s="6" t="s">
        <v>808</v>
      </c>
      <c r="H85" s="6" t="s">
        <v>968</v>
      </c>
      <c r="I85" s="6" t="s">
        <v>969</v>
      </c>
      <c r="J85" s="6" t="s">
        <v>970</v>
      </c>
      <c r="K85" s="6" t="s">
        <v>971</v>
      </c>
      <c r="L85" s="6" t="s">
        <v>972</v>
      </c>
      <c r="M85" s="6" t="s">
        <v>973</v>
      </c>
      <c r="N85" s="6" t="s">
        <v>974</v>
      </c>
      <c r="O85" s="6" t="s">
        <v>975</v>
      </c>
      <c r="P85" s="6" t="s">
        <v>418</v>
      </c>
      <c r="Q85" s="6" t="s">
        <v>976</v>
      </c>
      <c r="R85" s="6" t="s">
        <v>511</v>
      </c>
      <c r="S85" s="6" t="s">
        <v>977</v>
      </c>
      <c r="T85" s="8" t="s">
        <v>978</v>
      </c>
      <c r="U85" s="6" t="s">
        <v>125</v>
      </c>
      <c r="V85" s="6" t="s">
        <v>126</v>
      </c>
      <c r="W85" s="6" t="s">
        <v>513</v>
      </c>
      <c r="X85" s="6" t="s">
        <v>12</v>
      </c>
      <c r="Y85" s="6" t="str">
        <f>IF(AND(OR('Use case profile'!$B$6="Any",F85="Global",ISNUMBER(SEARCH('Use case profile'!$B$6,F85))),OR('Use case profile'!$B$7="Any",E85="International",ISNUMBER(SEARCH('Use case profile'!$B$7,E85))),OR('Use case profile'!$B$8="Any",G85="All",ISNUMBER(SEARCH('Use case profile'!$B$8,G85))),OR('Use case profile'!$B$9="Any",H85="All",ISNUMBER(SEARCH('Use case profile'!$B$9,H85))),OR('Use case profile'!$B$10="Any",ISNUMBER(SEARCH('Use case profile'!$B$10,X85&amp;" "&amp;L85&amp;" "&amp;M85))),OR('Use case profile'!$B$11="Any",AND('Use case profile'!$B$11="Yes",ISNUMBER(SEARCH("Personal data",X85))),AND('Use case profile'!$B$11="No",ISERROR(SEARCH("Personal data",X85)))),OR('Use case profile'!$B$12="Any",AND('Use case profile'!$B$12="Yes",ISNUMBER(SEARCH("Consequential decision",X85))),AND('Use case profile'!$B$12="No",ISERROR(SEARCH("Consequential decision",X85)))),OR('Use case profile'!$B$13="Any",AND('Use case profile'!$B$13="Yes",ISNUMBER(SEARCH("Generative AI",X85))),AND('Use case profile'!$B$13="No",ISERROR(SEARCH("Generative AI",X85)))),OR('Use case profile'!$B$14="Any",AND('Use case profile'!$B$14="Yes",ISNUMBER(SEARCH("Biometric or emotion",X85))),AND('Use case profile'!$B$14="No",ISERROR(SEARCH("Biometric or emotion",X85)))),OR('Use case profile'!$B$15="Any",AND('Use case profile'!$B$15="Yes",ISNUMBER(SEARCH("Product with digital elements",X85))),AND('Use case profile'!$B$15="No",ISERROR(SEARCH("Product with digital elements",X85)))),OR('Use case profile'!$B$16="Any",AND('Use case profile'!$B$16="Yes",ISNUMBER(SEARCH("Agentic AI",X85))),AND('Use case profile'!$B$16="No",ISERROR(SEARCH("Agentic AI",X85))))),"CANDIDATE","OUT")</f>
        <v>CANDIDATE</v>
      </c>
      <c r="Z85" s="6" t="s">
        <v>39</v>
      </c>
      <c r="AA85" s="6" t="s">
        <v>979</v>
      </c>
    </row>
    <row r="86" spans="1:27" ht="82" customHeight="1">
      <c r="A86" s="6" t="s">
        <v>980</v>
      </c>
      <c r="B86" s="6" t="s">
        <v>981</v>
      </c>
      <c r="C86" s="6" t="s">
        <v>982</v>
      </c>
      <c r="D86" s="6" t="s">
        <v>983</v>
      </c>
      <c r="E86" s="6" t="s">
        <v>703</v>
      </c>
      <c r="F86" s="6" t="s">
        <v>984</v>
      </c>
      <c r="G86" s="6" t="s">
        <v>111</v>
      </c>
      <c r="H86" s="6" t="s">
        <v>985</v>
      </c>
      <c r="I86" s="6" t="s">
        <v>603</v>
      </c>
      <c r="J86" s="6" t="s">
        <v>986</v>
      </c>
      <c r="K86" s="6" t="s">
        <v>987</v>
      </c>
      <c r="L86" s="6" t="s">
        <v>988</v>
      </c>
      <c r="M86" s="6" t="s">
        <v>989</v>
      </c>
      <c r="N86" s="6" t="s">
        <v>990</v>
      </c>
      <c r="O86" s="6" t="s">
        <v>991</v>
      </c>
      <c r="P86" s="6" t="s">
        <v>418</v>
      </c>
      <c r="Q86" s="6" t="s">
        <v>610</v>
      </c>
      <c r="R86" s="6" t="s">
        <v>992</v>
      </c>
      <c r="S86" s="6" t="s">
        <v>993</v>
      </c>
      <c r="T86" s="8" t="s">
        <v>994</v>
      </c>
      <c r="U86" s="6" t="s">
        <v>125</v>
      </c>
      <c r="V86" s="6" t="s">
        <v>126</v>
      </c>
      <c r="W86" s="6" t="s">
        <v>513</v>
      </c>
      <c r="X86" s="6" t="s">
        <v>334</v>
      </c>
      <c r="Y86" s="6" t="str">
        <f>IF(AND(OR('Use case profile'!$B$6="Any",F86="Global",ISNUMBER(SEARCH('Use case profile'!$B$6,F86))),OR('Use case profile'!$B$7="Any",E86="International",ISNUMBER(SEARCH('Use case profile'!$B$7,E86))),OR('Use case profile'!$B$8="Any",G86="All",ISNUMBER(SEARCH('Use case profile'!$B$8,G86))),OR('Use case profile'!$B$9="Any",H86="All",ISNUMBER(SEARCH('Use case profile'!$B$9,H86))),OR('Use case profile'!$B$10="Any",ISNUMBER(SEARCH('Use case profile'!$B$10,X86&amp;" "&amp;L86&amp;" "&amp;M86))),OR('Use case profile'!$B$11="Any",AND('Use case profile'!$B$11="Yes",ISNUMBER(SEARCH("Personal data",X86))),AND('Use case profile'!$B$11="No",ISERROR(SEARCH("Personal data",X86)))),OR('Use case profile'!$B$12="Any",AND('Use case profile'!$B$12="Yes",ISNUMBER(SEARCH("Consequential decision",X86))),AND('Use case profile'!$B$12="No",ISERROR(SEARCH("Consequential decision",X86)))),OR('Use case profile'!$B$13="Any",AND('Use case profile'!$B$13="Yes",ISNUMBER(SEARCH("Generative AI",X86))),AND('Use case profile'!$B$13="No",ISERROR(SEARCH("Generative AI",X86)))),OR('Use case profile'!$B$14="Any",AND('Use case profile'!$B$14="Yes",ISNUMBER(SEARCH("Biometric or emotion",X86))),AND('Use case profile'!$B$14="No",ISERROR(SEARCH("Biometric or emotion",X86)))),OR('Use case profile'!$B$15="Any",AND('Use case profile'!$B$15="Yes",ISNUMBER(SEARCH("Product with digital elements",X86))),AND('Use case profile'!$B$15="No",ISERROR(SEARCH("Product with digital elements",X86)))),OR('Use case profile'!$B$16="Any",AND('Use case profile'!$B$16="Yes",ISNUMBER(SEARCH("Agentic AI",X86))),AND('Use case profile'!$B$16="No",ISERROR(SEARCH("Agentic AI",X86))))),"CANDIDATE","OUT")</f>
        <v>CANDIDATE</v>
      </c>
      <c r="Z86" s="6" t="s">
        <v>47</v>
      </c>
      <c r="AA86" s="6" t="s">
        <v>939</v>
      </c>
    </row>
    <row r="87" spans="1:27" ht="82" customHeight="1">
      <c r="A87" s="6" t="s">
        <v>995</v>
      </c>
      <c r="B87" s="6" t="s">
        <v>996</v>
      </c>
      <c r="C87" s="6" t="s">
        <v>997</v>
      </c>
      <c r="D87" s="6" t="s">
        <v>998</v>
      </c>
      <c r="E87" s="6" t="s">
        <v>703</v>
      </c>
      <c r="F87" s="6" t="s">
        <v>999</v>
      </c>
      <c r="G87" s="6" t="s">
        <v>111</v>
      </c>
      <c r="H87" s="6" t="s">
        <v>1000</v>
      </c>
      <c r="I87" s="6" t="s">
        <v>1001</v>
      </c>
      <c r="J87" s="6" t="s">
        <v>322</v>
      </c>
      <c r="K87" s="6" t="s">
        <v>1002</v>
      </c>
      <c r="L87" s="6" t="s">
        <v>1003</v>
      </c>
      <c r="M87" s="6" t="s">
        <v>1004</v>
      </c>
      <c r="N87" s="6" t="s">
        <v>1005</v>
      </c>
      <c r="O87" s="6" t="s">
        <v>1006</v>
      </c>
      <c r="P87" s="6" t="s">
        <v>418</v>
      </c>
      <c r="Q87" s="6" t="s">
        <v>1007</v>
      </c>
      <c r="R87" s="6" t="s">
        <v>511</v>
      </c>
      <c r="S87" s="6" t="s">
        <v>1008</v>
      </c>
      <c r="T87" s="8" t="s">
        <v>1009</v>
      </c>
      <c r="U87" s="6" t="s">
        <v>125</v>
      </c>
      <c r="V87" s="6" t="s">
        <v>126</v>
      </c>
      <c r="W87" s="6" t="s">
        <v>513</v>
      </c>
      <c r="X87" s="6" t="s">
        <v>634</v>
      </c>
      <c r="Y87" s="6" t="str">
        <f>IF(AND(OR('Use case profile'!$B$6="Any",F87="Global",ISNUMBER(SEARCH('Use case profile'!$B$6,F87))),OR('Use case profile'!$B$7="Any",E87="International",ISNUMBER(SEARCH('Use case profile'!$B$7,E87))),OR('Use case profile'!$B$8="Any",G87="All",ISNUMBER(SEARCH('Use case profile'!$B$8,G87))),OR('Use case profile'!$B$9="Any",H87="All",ISNUMBER(SEARCH('Use case profile'!$B$9,H87))),OR('Use case profile'!$B$10="Any",ISNUMBER(SEARCH('Use case profile'!$B$10,X87&amp;" "&amp;L87&amp;" "&amp;M87))),OR('Use case profile'!$B$11="Any",AND('Use case profile'!$B$11="Yes",ISNUMBER(SEARCH("Personal data",X87))),AND('Use case profile'!$B$11="No",ISERROR(SEARCH("Personal data",X87)))),OR('Use case profile'!$B$12="Any",AND('Use case profile'!$B$12="Yes",ISNUMBER(SEARCH("Consequential decision",X87))),AND('Use case profile'!$B$12="No",ISERROR(SEARCH("Consequential decision",X87)))),OR('Use case profile'!$B$13="Any",AND('Use case profile'!$B$13="Yes",ISNUMBER(SEARCH("Generative AI",X87))),AND('Use case profile'!$B$13="No",ISERROR(SEARCH("Generative AI",X87)))),OR('Use case profile'!$B$14="Any",AND('Use case profile'!$B$14="Yes",ISNUMBER(SEARCH("Biometric or emotion",X87))),AND('Use case profile'!$B$14="No",ISERROR(SEARCH("Biometric or emotion",X87)))),OR('Use case profile'!$B$15="Any",AND('Use case profile'!$B$15="Yes",ISNUMBER(SEARCH("Product with digital elements",X87))),AND('Use case profile'!$B$15="No",ISERROR(SEARCH("Product with digital elements",X87)))),OR('Use case profile'!$B$16="Any",AND('Use case profile'!$B$16="Yes",ISNUMBER(SEARCH("Agentic AI",X87))),AND('Use case profile'!$B$16="No",ISERROR(SEARCH("Agentic AI",X87))))),"CANDIDATE","OUT")</f>
        <v>CANDIDATE</v>
      </c>
      <c r="Z87" s="6" t="s">
        <v>36</v>
      </c>
      <c r="AA87" s="6" t="s">
        <v>282</v>
      </c>
    </row>
    <row r="88" spans="1:27" ht="82" customHeight="1">
      <c r="A88" s="6" t="s">
        <v>1010</v>
      </c>
      <c r="B88" s="6" t="s">
        <v>1011</v>
      </c>
      <c r="C88" s="6" t="s">
        <v>1012</v>
      </c>
      <c r="D88" s="6" t="s">
        <v>1013</v>
      </c>
      <c r="E88" s="6" t="s">
        <v>1014</v>
      </c>
      <c r="F88" s="6" t="s">
        <v>1015</v>
      </c>
      <c r="G88" s="6" t="s">
        <v>111</v>
      </c>
      <c r="H88" s="6" t="s">
        <v>156</v>
      </c>
      <c r="I88" s="6" t="s">
        <v>1016</v>
      </c>
      <c r="J88" s="6" t="s">
        <v>322</v>
      </c>
      <c r="K88" s="6" t="s">
        <v>1017</v>
      </c>
      <c r="L88" s="6" t="s">
        <v>1018</v>
      </c>
      <c r="M88" s="6" t="s">
        <v>1019</v>
      </c>
      <c r="N88" s="6" t="s">
        <v>1020</v>
      </c>
      <c r="O88" s="6" t="s">
        <v>1021</v>
      </c>
      <c r="P88" s="6" t="s">
        <v>418</v>
      </c>
      <c r="Q88" s="6" t="s">
        <v>1022</v>
      </c>
      <c r="R88" s="6" t="s">
        <v>511</v>
      </c>
      <c r="S88" s="6" t="s">
        <v>1023</v>
      </c>
      <c r="T88" s="8" t="s">
        <v>1024</v>
      </c>
      <c r="U88" s="6" t="s">
        <v>125</v>
      </c>
      <c r="V88" s="6" t="s">
        <v>126</v>
      </c>
      <c r="W88" s="6" t="s">
        <v>513</v>
      </c>
      <c r="X88" s="6" t="s">
        <v>1025</v>
      </c>
      <c r="Y88" s="6" t="str">
        <f>IF(AND(OR('Use case profile'!$B$6="Any",F88="Global",ISNUMBER(SEARCH('Use case profile'!$B$6,F88))),OR('Use case profile'!$B$7="Any",E88="International",ISNUMBER(SEARCH('Use case profile'!$B$7,E88))),OR('Use case profile'!$B$8="Any",G88="All",ISNUMBER(SEARCH('Use case profile'!$B$8,G88))),OR('Use case profile'!$B$9="Any",H88="All",ISNUMBER(SEARCH('Use case profile'!$B$9,H88))),OR('Use case profile'!$B$10="Any",ISNUMBER(SEARCH('Use case profile'!$B$10,X88&amp;" "&amp;L88&amp;" "&amp;M88))),OR('Use case profile'!$B$11="Any",AND('Use case profile'!$B$11="Yes",ISNUMBER(SEARCH("Personal data",X88))),AND('Use case profile'!$B$11="No",ISERROR(SEARCH("Personal data",X88)))),OR('Use case profile'!$B$12="Any",AND('Use case profile'!$B$12="Yes",ISNUMBER(SEARCH("Consequential decision",X88))),AND('Use case profile'!$B$12="No",ISERROR(SEARCH("Consequential decision",X88)))),OR('Use case profile'!$B$13="Any",AND('Use case profile'!$B$13="Yes",ISNUMBER(SEARCH("Generative AI",X88))),AND('Use case profile'!$B$13="No",ISERROR(SEARCH("Generative AI",X88)))),OR('Use case profile'!$B$14="Any",AND('Use case profile'!$B$14="Yes",ISNUMBER(SEARCH("Biometric or emotion",X88))),AND('Use case profile'!$B$14="No",ISERROR(SEARCH("Biometric or emotion",X88)))),OR('Use case profile'!$B$15="Any",AND('Use case profile'!$B$15="Yes",ISNUMBER(SEARCH("Product with digital elements",X88))),AND('Use case profile'!$B$15="No",ISERROR(SEARCH("Product with digital elements",X88)))),OR('Use case profile'!$B$16="Any",AND('Use case profile'!$B$16="Yes",ISNUMBER(SEARCH("Agentic AI",X88))),AND('Use case profile'!$B$16="No",ISERROR(SEARCH("Agentic AI",X88))))),"CANDIDATE","OUT")</f>
        <v>CANDIDATE</v>
      </c>
      <c r="Z88" s="6" t="s">
        <v>32</v>
      </c>
      <c r="AA88" s="6" t="s">
        <v>1026</v>
      </c>
    </row>
    <row r="89" spans="1:27" ht="82" customHeight="1">
      <c r="A89" s="6" t="s">
        <v>1027</v>
      </c>
      <c r="B89" s="6" t="s">
        <v>1011</v>
      </c>
      <c r="C89" s="6" t="s">
        <v>1028</v>
      </c>
      <c r="D89" s="6" t="s">
        <v>1029</v>
      </c>
      <c r="E89" s="6" t="s">
        <v>1014</v>
      </c>
      <c r="F89" s="6" t="s">
        <v>1015</v>
      </c>
      <c r="G89" s="6" t="s">
        <v>111</v>
      </c>
      <c r="H89" s="6" t="s">
        <v>156</v>
      </c>
      <c r="I89" s="6" t="s">
        <v>1016</v>
      </c>
      <c r="J89" s="6" t="s">
        <v>322</v>
      </c>
      <c r="K89" s="6" t="s">
        <v>1017</v>
      </c>
      <c r="L89" s="6" t="s">
        <v>1030</v>
      </c>
      <c r="M89" s="6" t="s">
        <v>1031</v>
      </c>
      <c r="N89" s="6" t="s">
        <v>1032</v>
      </c>
      <c r="O89" s="6" t="s">
        <v>1021</v>
      </c>
      <c r="P89" s="6" t="s">
        <v>418</v>
      </c>
      <c r="Q89" s="6" t="s">
        <v>1033</v>
      </c>
      <c r="R89" s="6" t="s">
        <v>511</v>
      </c>
      <c r="S89" s="6" t="s">
        <v>1034</v>
      </c>
      <c r="T89" s="8" t="s">
        <v>1024</v>
      </c>
      <c r="U89" s="6" t="s">
        <v>125</v>
      </c>
      <c r="V89" s="6" t="s">
        <v>126</v>
      </c>
      <c r="W89" s="6" t="s">
        <v>513</v>
      </c>
      <c r="X89" s="6" t="s">
        <v>272</v>
      </c>
      <c r="Y89" s="6" t="str">
        <f>IF(AND(OR('Use case profile'!$B$6="Any",F89="Global",ISNUMBER(SEARCH('Use case profile'!$B$6,F89))),OR('Use case profile'!$B$7="Any",E89="International",ISNUMBER(SEARCH('Use case profile'!$B$7,E89))),OR('Use case profile'!$B$8="Any",G89="All",ISNUMBER(SEARCH('Use case profile'!$B$8,G89))),OR('Use case profile'!$B$9="Any",H89="All",ISNUMBER(SEARCH('Use case profile'!$B$9,H89))),OR('Use case profile'!$B$10="Any",ISNUMBER(SEARCH('Use case profile'!$B$10,X89&amp;" "&amp;L89&amp;" "&amp;M89))),OR('Use case profile'!$B$11="Any",AND('Use case profile'!$B$11="Yes",ISNUMBER(SEARCH("Personal data",X89))),AND('Use case profile'!$B$11="No",ISERROR(SEARCH("Personal data",X89)))),OR('Use case profile'!$B$12="Any",AND('Use case profile'!$B$12="Yes",ISNUMBER(SEARCH("Consequential decision",X89))),AND('Use case profile'!$B$12="No",ISERROR(SEARCH("Consequential decision",X89)))),OR('Use case profile'!$B$13="Any",AND('Use case profile'!$B$13="Yes",ISNUMBER(SEARCH("Generative AI",X89))),AND('Use case profile'!$B$13="No",ISERROR(SEARCH("Generative AI",X89)))),OR('Use case profile'!$B$14="Any",AND('Use case profile'!$B$14="Yes",ISNUMBER(SEARCH("Biometric or emotion",X89))),AND('Use case profile'!$B$14="No",ISERROR(SEARCH("Biometric or emotion",X89)))),OR('Use case profile'!$B$15="Any",AND('Use case profile'!$B$15="Yes",ISNUMBER(SEARCH("Product with digital elements",X89))),AND('Use case profile'!$B$15="No",ISERROR(SEARCH("Product with digital elements",X89)))),OR('Use case profile'!$B$16="Any",AND('Use case profile'!$B$16="Yes",ISNUMBER(SEARCH("Agentic AI",X89))),AND('Use case profile'!$B$16="No",ISERROR(SEARCH("Agentic AI",X89))))),"CANDIDATE","OUT")</f>
        <v>CANDIDATE</v>
      </c>
      <c r="Z89" s="6" t="s">
        <v>32</v>
      </c>
      <c r="AA89" s="6" t="s">
        <v>282</v>
      </c>
    </row>
    <row r="90" spans="1:27" ht="82" customHeight="1">
      <c r="A90" s="6" t="s">
        <v>1035</v>
      </c>
      <c r="B90" s="6" t="s">
        <v>1011</v>
      </c>
      <c r="C90" s="6" t="s">
        <v>1036</v>
      </c>
      <c r="D90" s="6" t="s">
        <v>1037</v>
      </c>
      <c r="E90" s="6" t="s">
        <v>1014</v>
      </c>
      <c r="F90" s="6" t="s">
        <v>1015</v>
      </c>
      <c r="G90" s="6" t="s">
        <v>679</v>
      </c>
      <c r="H90" s="6" t="s">
        <v>156</v>
      </c>
      <c r="I90" s="6" t="s">
        <v>1016</v>
      </c>
      <c r="J90" s="6" t="s">
        <v>322</v>
      </c>
      <c r="K90" s="6" t="s">
        <v>1017</v>
      </c>
      <c r="L90" s="6" t="s">
        <v>1038</v>
      </c>
      <c r="M90" s="6" t="s">
        <v>1039</v>
      </c>
      <c r="N90" s="6" t="s">
        <v>1040</v>
      </c>
      <c r="O90" s="6" t="s">
        <v>1021</v>
      </c>
      <c r="P90" s="6" t="s">
        <v>418</v>
      </c>
      <c r="Q90" s="6" t="s">
        <v>1041</v>
      </c>
      <c r="R90" s="6" t="s">
        <v>511</v>
      </c>
      <c r="S90" s="6" t="s">
        <v>1042</v>
      </c>
      <c r="T90" s="8" t="s">
        <v>1024</v>
      </c>
      <c r="U90" s="6" t="s">
        <v>125</v>
      </c>
      <c r="V90" s="6" t="s">
        <v>126</v>
      </c>
      <c r="W90" s="6" t="s">
        <v>513</v>
      </c>
      <c r="X90" s="6" t="s">
        <v>272</v>
      </c>
      <c r="Y90" s="6" t="str">
        <f>IF(AND(OR('Use case profile'!$B$6="Any",F90="Global",ISNUMBER(SEARCH('Use case profile'!$B$6,F90))),OR('Use case profile'!$B$7="Any",E90="International",ISNUMBER(SEARCH('Use case profile'!$B$7,E90))),OR('Use case profile'!$B$8="Any",G90="All",ISNUMBER(SEARCH('Use case profile'!$B$8,G90))),OR('Use case profile'!$B$9="Any",H90="All",ISNUMBER(SEARCH('Use case profile'!$B$9,H90))),OR('Use case profile'!$B$10="Any",ISNUMBER(SEARCH('Use case profile'!$B$10,X90&amp;" "&amp;L90&amp;" "&amp;M90))),OR('Use case profile'!$B$11="Any",AND('Use case profile'!$B$11="Yes",ISNUMBER(SEARCH("Personal data",X90))),AND('Use case profile'!$B$11="No",ISERROR(SEARCH("Personal data",X90)))),OR('Use case profile'!$B$12="Any",AND('Use case profile'!$B$12="Yes",ISNUMBER(SEARCH("Consequential decision",X90))),AND('Use case profile'!$B$12="No",ISERROR(SEARCH("Consequential decision",X90)))),OR('Use case profile'!$B$13="Any",AND('Use case profile'!$B$13="Yes",ISNUMBER(SEARCH("Generative AI",X90))),AND('Use case profile'!$B$13="No",ISERROR(SEARCH("Generative AI",X90)))),OR('Use case profile'!$B$14="Any",AND('Use case profile'!$B$14="Yes",ISNUMBER(SEARCH("Biometric or emotion",X90))),AND('Use case profile'!$B$14="No",ISERROR(SEARCH("Biometric or emotion",X90)))),OR('Use case profile'!$B$15="Any",AND('Use case profile'!$B$15="Yes",ISNUMBER(SEARCH("Product with digital elements",X90))),AND('Use case profile'!$B$15="No",ISERROR(SEARCH("Product with digital elements",X90)))),OR('Use case profile'!$B$16="Any",AND('Use case profile'!$B$16="Yes",ISNUMBER(SEARCH("Agentic AI",X90))),AND('Use case profile'!$B$16="No",ISERROR(SEARCH("Agentic AI",X90))))),"CANDIDATE","OUT")</f>
        <v>CANDIDATE</v>
      </c>
      <c r="Z90" s="6" t="s">
        <v>47</v>
      </c>
      <c r="AA90" s="6" t="s">
        <v>1043</v>
      </c>
    </row>
    <row r="91" spans="1:27" ht="82" customHeight="1">
      <c r="A91" s="6" t="s">
        <v>1044</v>
      </c>
      <c r="B91" s="6" t="s">
        <v>1045</v>
      </c>
      <c r="C91" s="6" t="s">
        <v>1046</v>
      </c>
      <c r="D91" s="6" t="s">
        <v>1047</v>
      </c>
      <c r="E91" s="6" t="s">
        <v>1014</v>
      </c>
      <c r="F91" s="6" t="s">
        <v>1015</v>
      </c>
      <c r="G91" s="6" t="s">
        <v>679</v>
      </c>
      <c r="H91" s="6" t="s">
        <v>156</v>
      </c>
      <c r="I91" s="6" t="s">
        <v>1048</v>
      </c>
      <c r="J91" s="6" t="s">
        <v>322</v>
      </c>
      <c r="K91" s="6" t="s">
        <v>1049</v>
      </c>
      <c r="L91" s="6" t="s">
        <v>1050</v>
      </c>
      <c r="M91" s="6" t="s">
        <v>1051</v>
      </c>
      <c r="N91" s="6" t="s">
        <v>1052</v>
      </c>
      <c r="O91" s="6" t="s">
        <v>1021</v>
      </c>
      <c r="P91" s="6" t="s">
        <v>418</v>
      </c>
      <c r="Q91" s="6" t="s">
        <v>1053</v>
      </c>
      <c r="R91" s="6" t="s">
        <v>511</v>
      </c>
      <c r="S91" s="6" t="s">
        <v>1054</v>
      </c>
      <c r="T91" s="8" t="s">
        <v>1055</v>
      </c>
      <c r="U91" s="6" t="s">
        <v>125</v>
      </c>
      <c r="V91" s="6" t="s">
        <v>126</v>
      </c>
      <c r="W91" s="6" t="s">
        <v>513</v>
      </c>
      <c r="X91" s="6" t="s">
        <v>162</v>
      </c>
      <c r="Y91" s="6" t="str">
        <f>IF(AND(OR('Use case profile'!$B$6="Any",F91="Global",ISNUMBER(SEARCH('Use case profile'!$B$6,F91))),OR('Use case profile'!$B$7="Any",E91="International",ISNUMBER(SEARCH('Use case profile'!$B$7,E91))),OR('Use case profile'!$B$8="Any",G91="All",ISNUMBER(SEARCH('Use case profile'!$B$8,G91))),OR('Use case profile'!$B$9="Any",H91="All",ISNUMBER(SEARCH('Use case profile'!$B$9,H91))),OR('Use case profile'!$B$10="Any",ISNUMBER(SEARCH('Use case profile'!$B$10,X91&amp;" "&amp;L91&amp;" "&amp;M91))),OR('Use case profile'!$B$11="Any",AND('Use case profile'!$B$11="Yes",ISNUMBER(SEARCH("Personal data",X91))),AND('Use case profile'!$B$11="No",ISERROR(SEARCH("Personal data",X91)))),OR('Use case profile'!$B$12="Any",AND('Use case profile'!$B$12="Yes",ISNUMBER(SEARCH("Consequential decision",X91))),AND('Use case profile'!$B$12="No",ISERROR(SEARCH("Consequential decision",X91)))),OR('Use case profile'!$B$13="Any",AND('Use case profile'!$B$13="Yes",ISNUMBER(SEARCH("Generative AI",X91))),AND('Use case profile'!$B$13="No",ISERROR(SEARCH("Generative AI",X91)))),OR('Use case profile'!$B$14="Any",AND('Use case profile'!$B$14="Yes",ISNUMBER(SEARCH("Biometric or emotion",X91))),AND('Use case profile'!$B$14="No",ISERROR(SEARCH("Biometric or emotion",X91)))),OR('Use case profile'!$B$15="Any",AND('Use case profile'!$B$15="Yes",ISNUMBER(SEARCH("Product with digital elements",X91))),AND('Use case profile'!$B$15="No",ISERROR(SEARCH("Product with digital elements",X91)))),OR('Use case profile'!$B$16="Any",AND('Use case profile'!$B$16="Yes",ISNUMBER(SEARCH("Agentic AI",X91))),AND('Use case profile'!$B$16="No",ISERROR(SEARCH("Agentic AI",X91))))),"CANDIDATE","OUT")</f>
        <v>CANDIDATE</v>
      </c>
      <c r="Z91" s="6" t="s">
        <v>47</v>
      </c>
      <c r="AA91" s="6" t="s">
        <v>1056</v>
      </c>
    </row>
    <row r="92" spans="1:27" ht="82" customHeight="1">
      <c r="A92" s="6" t="s">
        <v>1057</v>
      </c>
      <c r="B92" s="6" t="s">
        <v>1045</v>
      </c>
      <c r="C92" s="6" t="s">
        <v>466</v>
      </c>
      <c r="D92" s="6" t="s">
        <v>1058</v>
      </c>
      <c r="E92" s="6" t="s">
        <v>1014</v>
      </c>
      <c r="F92" s="6" t="s">
        <v>1015</v>
      </c>
      <c r="G92" s="6" t="s">
        <v>679</v>
      </c>
      <c r="H92" s="6" t="s">
        <v>156</v>
      </c>
      <c r="I92" s="6" t="s">
        <v>1048</v>
      </c>
      <c r="J92" s="6" t="s">
        <v>322</v>
      </c>
      <c r="K92" s="6" t="s">
        <v>1049</v>
      </c>
      <c r="L92" s="6" t="s">
        <v>1059</v>
      </c>
      <c r="M92" s="6" t="s">
        <v>1060</v>
      </c>
      <c r="N92" s="6" t="s">
        <v>1061</v>
      </c>
      <c r="O92" s="6" t="s">
        <v>1021</v>
      </c>
      <c r="P92" s="6" t="s">
        <v>418</v>
      </c>
      <c r="Q92" s="6" t="s">
        <v>315</v>
      </c>
      <c r="R92" s="6" t="s">
        <v>511</v>
      </c>
      <c r="S92" s="6" t="s">
        <v>1062</v>
      </c>
      <c r="T92" s="8" t="s">
        <v>1055</v>
      </c>
      <c r="U92" s="6" t="s">
        <v>125</v>
      </c>
      <c r="V92" s="6" t="s">
        <v>126</v>
      </c>
      <c r="W92" s="6" t="s">
        <v>513</v>
      </c>
      <c r="X92" s="6" t="s">
        <v>162</v>
      </c>
      <c r="Y92" s="6" t="str">
        <f>IF(AND(OR('Use case profile'!$B$6="Any",F92="Global",ISNUMBER(SEARCH('Use case profile'!$B$6,F92))),OR('Use case profile'!$B$7="Any",E92="International",ISNUMBER(SEARCH('Use case profile'!$B$7,E92))),OR('Use case profile'!$B$8="Any",G92="All",ISNUMBER(SEARCH('Use case profile'!$B$8,G92))),OR('Use case profile'!$B$9="Any",H92="All",ISNUMBER(SEARCH('Use case profile'!$B$9,H92))),OR('Use case profile'!$B$10="Any",ISNUMBER(SEARCH('Use case profile'!$B$10,X92&amp;" "&amp;L92&amp;" "&amp;M92))),OR('Use case profile'!$B$11="Any",AND('Use case profile'!$B$11="Yes",ISNUMBER(SEARCH("Personal data",X92))),AND('Use case profile'!$B$11="No",ISERROR(SEARCH("Personal data",X92)))),OR('Use case profile'!$B$12="Any",AND('Use case profile'!$B$12="Yes",ISNUMBER(SEARCH("Consequential decision",X92))),AND('Use case profile'!$B$12="No",ISERROR(SEARCH("Consequential decision",X92)))),OR('Use case profile'!$B$13="Any",AND('Use case profile'!$B$13="Yes",ISNUMBER(SEARCH("Generative AI",X92))),AND('Use case profile'!$B$13="No",ISERROR(SEARCH("Generative AI",X92)))),OR('Use case profile'!$B$14="Any",AND('Use case profile'!$B$14="Yes",ISNUMBER(SEARCH("Biometric or emotion",X92))),AND('Use case profile'!$B$14="No",ISERROR(SEARCH("Biometric or emotion",X92)))),OR('Use case profile'!$B$15="Any",AND('Use case profile'!$B$15="Yes",ISNUMBER(SEARCH("Product with digital elements",X92))),AND('Use case profile'!$B$15="No",ISERROR(SEARCH("Product with digital elements",X92)))),OR('Use case profile'!$B$16="Any",AND('Use case profile'!$B$16="Yes",ISNUMBER(SEARCH("Agentic AI",X92))),AND('Use case profile'!$B$16="No",ISERROR(SEARCH("Agentic AI",X92))))),"CANDIDATE","OUT")</f>
        <v>CANDIDATE</v>
      </c>
      <c r="Z92" s="6" t="s">
        <v>47</v>
      </c>
      <c r="AA92" s="6" t="s">
        <v>142</v>
      </c>
    </row>
    <row r="93" spans="1:27" ht="82" customHeight="1">
      <c r="A93" s="6" t="s">
        <v>1063</v>
      </c>
      <c r="B93" s="6" t="s">
        <v>1064</v>
      </c>
      <c r="C93" s="6" t="s">
        <v>1046</v>
      </c>
      <c r="D93" s="6" t="s">
        <v>1065</v>
      </c>
      <c r="E93" s="6" t="s">
        <v>1014</v>
      </c>
      <c r="F93" s="6" t="s">
        <v>1015</v>
      </c>
      <c r="G93" s="6" t="s">
        <v>1066</v>
      </c>
      <c r="H93" s="6" t="s">
        <v>156</v>
      </c>
      <c r="I93" s="6" t="s">
        <v>1048</v>
      </c>
      <c r="J93" s="6" t="s">
        <v>322</v>
      </c>
      <c r="K93" s="6" t="s">
        <v>1067</v>
      </c>
      <c r="L93" s="6" t="s">
        <v>1068</v>
      </c>
      <c r="M93" s="6" t="s">
        <v>1069</v>
      </c>
      <c r="N93" s="6" t="s">
        <v>1070</v>
      </c>
      <c r="O93" s="6" t="s">
        <v>1021</v>
      </c>
      <c r="P93" s="6" t="s">
        <v>418</v>
      </c>
      <c r="Q93" s="6" t="s">
        <v>1071</v>
      </c>
      <c r="R93" s="6" t="s">
        <v>511</v>
      </c>
      <c r="S93" s="6" t="s">
        <v>1072</v>
      </c>
      <c r="T93" s="8" t="s">
        <v>1073</v>
      </c>
      <c r="U93" s="6" t="s">
        <v>125</v>
      </c>
      <c r="V93" s="6" t="s">
        <v>126</v>
      </c>
      <c r="W93" s="6" t="s">
        <v>513</v>
      </c>
      <c r="X93" s="6" t="s">
        <v>1074</v>
      </c>
      <c r="Y93" s="6" t="str">
        <f>IF(AND(OR('Use case profile'!$B$6="Any",F93="Global",ISNUMBER(SEARCH('Use case profile'!$B$6,F93))),OR('Use case profile'!$B$7="Any",E93="International",ISNUMBER(SEARCH('Use case profile'!$B$7,E93))),OR('Use case profile'!$B$8="Any",G93="All",ISNUMBER(SEARCH('Use case profile'!$B$8,G93))),OR('Use case profile'!$B$9="Any",H93="All",ISNUMBER(SEARCH('Use case profile'!$B$9,H93))),OR('Use case profile'!$B$10="Any",ISNUMBER(SEARCH('Use case profile'!$B$10,X93&amp;" "&amp;L93&amp;" "&amp;M93))),OR('Use case profile'!$B$11="Any",AND('Use case profile'!$B$11="Yes",ISNUMBER(SEARCH("Personal data",X93))),AND('Use case profile'!$B$11="No",ISERROR(SEARCH("Personal data",X93)))),OR('Use case profile'!$B$12="Any",AND('Use case profile'!$B$12="Yes",ISNUMBER(SEARCH("Consequential decision",X93))),AND('Use case profile'!$B$12="No",ISERROR(SEARCH("Consequential decision",X93)))),OR('Use case profile'!$B$13="Any",AND('Use case profile'!$B$13="Yes",ISNUMBER(SEARCH("Generative AI",X93))),AND('Use case profile'!$B$13="No",ISERROR(SEARCH("Generative AI",X93)))),OR('Use case profile'!$B$14="Any",AND('Use case profile'!$B$14="Yes",ISNUMBER(SEARCH("Biometric or emotion",X93))),AND('Use case profile'!$B$14="No",ISERROR(SEARCH("Biometric or emotion",X93)))),OR('Use case profile'!$B$15="Any",AND('Use case profile'!$B$15="Yes",ISNUMBER(SEARCH("Product with digital elements",X93))),AND('Use case profile'!$B$15="No",ISERROR(SEARCH("Product with digital elements",X93)))),OR('Use case profile'!$B$16="Any",AND('Use case profile'!$B$16="Yes",ISNUMBER(SEARCH("Agentic AI",X93))),AND('Use case profile'!$B$16="No",ISERROR(SEARCH("Agentic AI",X93))))),"CANDIDATE","OUT")</f>
        <v>CANDIDATE</v>
      </c>
      <c r="Z93" s="6" t="s">
        <v>32</v>
      </c>
      <c r="AA93" s="6" t="s">
        <v>1075</v>
      </c>
    </row>
    <row r="94" spans="1:27" ht="82" customHeight="1">
      <c r="A94" s="6" t="s">
        <v>1076</v>
      </c>
      <c r="B94" s="6" t="s">
        <v>1077</v>
      </c>
      <c r="C94" s="6" t="s">
        <v>1078</v>
      </c>
      <c r="D94" s="6" t="s">
        <v>1079</v>
      </c>
      <c r="E94" s="6" t="s">
        <v>1014</v>
      </c>
      <c r="F94" s="6" t="s">
        <v>1015</v>
      </c>
      <c r="G94" s="6" t="s">
        <v>266</v>
      </c>
      <c r="H94" s="6" t="s">
        <v>156</v>
      </c>
      <c r="I94" s="6" t="s">
        <v>1080</v>
      </c>
      <c r="J94" s="6" t="s">
        <v>322</v>
      </c>
      <c r="K94" s="6" t="s">
        <v>1081</v>
      </c>
      <c r="L94" s="6" t="s">
        <v>1082</v>
      </c>
      <c r="M94" s="6" t="s">
        <v>1083</v>
      </c>
      <c r="N94" s="6" t="s">
        <v>1084</v>
      </c>
      <c r="O94" s="6" t="s">
        <v>1085</v>
      </c>
      <c r="P94" s="6" t="s">
        <v>418</v>
      </c>
      <c r="Q94" s="6" t="s">
        <v>1086</v>
      </c>
      <c r="R94" s="6" t="s">
        <v>511</v>
      </c>
      <c r="S94" s="6" t="s">
        <v>1087</v>
      </c>
      <c r="T94" s="8" t="s">
        <v>1088</v>
      </c>
      <c r="U94" s="6" t="s">
        <v>125</v>
      </c>
      <c r="V94" s="6" t="s">
        <v>126</v>
      </c>
      <c r="W94" s="6" t="s">
        <v>513</v>
      </c>
      <c r="X94" s="6" t="s">
        <v>272</v>
      </c>
      <c r="Y94" s="6" t="str">
        <f>IF(AND(OR('Use case profile'!$B$6="Any",F94="Global",ISNUMBER(SEARCH('Use case profile'!$B$6,F94))),OR('Use case profile'!$B$7="Any",E94="International",ISNUMBER(SEARCH('Use case profile'!$B$7,E94))),OR('Use case profile'!$B$8="Any",G94="All",ISNUMBER(SEARCH('Use case profile'!$B$8,G94))),OR('Use case profile'!$B$9="Any",H94="All",ISNUMBER(SEARCH('Use case profile'!$B$9,H94))),OR('Use case profile'!$B$10="Any",ISNUMBER(SEARCH('Use case profile'!$B$10,X94&amp;" "&amp;L94&amp;" "&amp;M94))),OR('Use case profile'!$B$11="Any",AND('Use case profile'!$B$11="Yes",ISNUMBER(SEARCH("Personal data",X94))),AND('Use case profile'!$B$11="No",ISERROR(SEARCH("Personal data",X94)))),OR('Use case profile'!$B$12="Any",AND('Use case profile'!$B$12="Yes",ISNUMBER(SEARCH("Consequential decision",X94))),AND('Use case profile'!$B$12="No",ISERROR(SEARCH("Consequential decision",X94)))),OR('Use case profile'!$B$13="Any",AND('Use case profile'!$B$13="Yes",ISNUMBER(SEARCH("Generative AI",X94))),AND('Use case profile'!$B$13="No",ISERROR(SEARCH("Generative AI",X94)))),OR('Use case profile'!$B$14="Any",AND('Use case profile'!$B$14="Yes",ISNUMBER(SEARCH("Biometric or emotion",X94))),AND('Use case profile'!$B$14="No",ISERROR(SEARCH("Biometric or emotion",X94)))),OR('Use case profile'!$B$15="Any",AND('Use case profile'!$B$15="Yes",ISNUMBER(SEARCH("Product with digital elements",X94))),AND('Use case profile'!$B$15="No",ISERROR(SEARCH("Product with digital elements",X94)))),OR('Use case profile'!$B$16="Any",AND('Use case profile'!$B$16="Yes",ISNUMBER(SEARCH("Agentic AI",X94))),AND('Use case profile'!$B$16="No",ISERROR(SEARCH("Agentic AI",X94))))),"CANDIDATE","OUT")</f>
        <v>CANDIDATE</v>
      </c>
      <c r="Z94" s="6" t="s">
        <v>32</v>
      </c>
      <c r="AA94" s="6" t="s">
        <v>142</v>
      </c>
    </row>
    <row r="95" spans="1:27" ht="82" customHeight="1">
      <c r="A95" s="6" t="s">
        <v>1089</v>
      </c>
      <c r="B95" s="6" t="s">
        <v>1077</v>
      </c>
      <c r="C95" s="6" t="s">
        <v>130</v>
      </c>
      <c r="D95" s="6" t="s">
        <v>1090</v>
      </c>
      <c r="E95" s="6" t="s">
        <v>1014</v>
      </c>
      <c r="F95" s="6" t="s">
        <v>1015</v>
      </c>
      <c r="G95" s="6" t="s">
        <v>266</v>
      </c>
      <c r="H95" s="6" t="s">
        <v>156</v>
      </c>
      <c r="I95" s="6" t="s">
        <v>1080</v>
      </c>
      <c r="J95" s="6" t="s">
        <v>322</v>
      </c>
      <c r="K95" s="6" t="s">
        <v>1081</v>
      </c>
      <c r="L95" s="6" t="s">
        <v>1091</v>
      </c>
      <c r="M95" s="6" t="s">
        <v>1092</v>
      </c>
      <c r="N95" s="6" t="s">
        <v>1093</v>
      </c>
      <c r="O95" s="6" t="s">
        <v>1085</v>
      </c>
      <c r="P95" s="6" t="s">
        <v>418</v>
      </c>
      <c r="Q95" s="6" t="s">
        <v>1094</v>
      </c>
      <c r="R95" s="6" t="s">
        <v>511</v>
      </c>
      <c r="S95" s="6" t="s">
        <v>1095</v>
      </c>
      <c r="T95" s="8" t="s">
        <v>1088</v>
      </c>
      <c r="U95" s="6" t="s">
        <v>125</v>
      </c>
      <c r="V95" s="6" t="s">
        <v>126</v>
      </c>
      <c r="W95" s="6" t="s">
        <v>513</v>
      </c>
      <c r="X95" s="6" t="s">
        <v>272</v>
      </c>
      <c r="Y95" s="6" t="str">
        <f>IF(AND(OR('Use case profile'!$B$6="Any",F95="Global",ISNUMBER(SEARCH('Use case profile'!$B$6,F95))),OR('Use case profile'!$B$7="Any",E95="International",ISNUMBER(SEARCH('Use case profile'!$B$7,E95))),OR('Use case profile'!$B$8="Any",G95="All",ISNUMBER(SEARCH('Use case profile'!$B$8,G95))),OR('Use case profile'!$B$9="Any",H95="All",ISNUMBER(SEARCH('Use case profile'!$B$9,H95))),OR('Use case profile'!$B$10="Any",ISNUMBER(SEARCH('Use case profile'!$B$10,X95&amp;" "&amp;L95&amp;" "&amp;M95))),OR('Use case profile'!$B$11="Any",AND('Use case profile'!$B$11="Yes",ISNUMBER(SEARCH("Personal data",X95))),AND('Use case profile'!$B$11="No",ISERROR(SEARCH("Personal data",X95)))),OR('Use case profile'!$B$12="Any",AND('Use case profile'!$B$12="Yes",ISNUMBER(SEARCH("Consequential decision",X95))),AND('Use case profile'!$B$12="No",ISERROR(SEARCH("Consequential decision",X95)))),OR('Use case profile'!$B$13="Any",AND('Use case profile'!$B$13="Yes",ISNUMBER(SEARCH("Generative AI",X95))),AND('Use case profile'!$B$13="No",ISERROR(SEARCH("Generative AI",X95)))),OR('Use case profile'!$B$14="Any",AND('Use case profile'!$B$14="Yes",ISNUMBER(SEARCH("Biometric or emotion",X95))),AND('Use case profile'!$B$14="No",ISERROR(SEARCH("Biometric or emotion",X95)))),OR('Use case profile'!$B$15="Any",AND('Use case profile'!$B$15="Yes",ISNUMBER(SEARCH("Product with digital elements",X95))),AND('Use case profile'!$B$15="No",ISERROR(SEARCH("Product with digital elements",X95)))),OR('Use case profile'!$B$16="Any",AND('Use case profile'!$B$16="Yes",ISNUMBER(SEARCH("Agentic AI",X95))),AND('Use case profile'!$B$16="No",ISERROR(SEARCH("Agentic AI",X95))))),"CANDIDATE","OUT")</f>
        <v>CANDIDATE</v>
      </c>
      <c r="Z95" s="6" t="s">
        <v>32</v>
      </c>
      <c r="AA95" s="6" t="s">
        <v>142</v>
      </c>
    </row>
    <row r="96" spans="1:27" ht="82" customHeight="1">
      <c r="A96" s="6" t="s">
        <v>1096</v>
      </c>
      <c r="B96" s="6" t="s">
        <v>1077</v>
      </c>
      <c r="C96" s="6" t="s">
        <v>1097</v>
      </c>
      <c r="D96" s="6" t="s">
        <v>1098</v>
      </c>
      <c r="E96" s="6" t="s">
        <v>1014</v>
      </c>
      <c r="F96" s="6" t="s">
        <v>1015</v>
      </c>
      <c r="G96" s="6" t="s">
        <v>679</v>
      </c>
      <c r="H96" s="6" t="s">
        <v>1099</v>
      </c>
      <c r="I96" s="6" t="s">
        <v>1080</v>
      </c>
      <c r="J96" s="6" t="s">
        <v>322</v>
      </c>
      <c r="K96" s="6" t="s">
        <v>1081</v>
      </c>
      <c r="L96" s="6" t="s">
        <v>1100</v>
      </c>
      <c r="M96" s="6" t="s">
        <v>1101</v>
      </c>
      <c r="N96" s="6" t="s">
        <v>1102</v>
      </c>
      <c r="O96" s="6" t="s">
        <v>1085</v>
      </c>
      <c r="P96" s="6" t="s">
        <v>418</v>
      </c>
      <c r="Q96" s="6" t="s">
        <v>1103</v>
      </c>
      <c r="R96" s="6" t="s">
        <v>511</v>
      </c>
      <c r="S96" s="6" t="s">
        <v>1104</v>
      </c>
      <c r="T96" s="8" t="s">
        <v>1088</v>
      </c>
      <c r="U96" s="6" t="s">
        <v>125</v>
      </c>
      <c r="V96" s="6" t="s">
        <v>126</v>
      </c>
      <c r="W96" s="6" t="s">
        <v>513</v>
      </c>
      <c r="X96" s="6" t="s">
        <v>272</v>
      </c>
      <c r="Y96" s="6" t="str">
        <f>IF(AND(OR('Use case profile'!$B$6="Any",F96="Global",ISNUMBER(SEARCH('Use case profile'!$B$6,F96))),OR('Use case profile'!$B$7="Any",E96="International",ISNUMBER(SEARCH('Use case profile'!$B$7,E96))),OR('Use case profile'!$B$8="Any",G96="All",ISNUMBER(SEARCH('Use case profile'!$B$8,G96))),OR('Use case profile'!$B$9="Any",H96="All",ISNUMBER(SEARCH('Use case profile'!$B$9,H96))),OR('Use case profile'!$B$10="Any",ISNUMBER(SEARCH('Use case profile'!$B$10,X96&amp;" "&amp;L96&amp;" "&amp;M96))),OR('Use case profile'!$B$11="Any",AND('Use case profile'!$B$11="Yes",ISNUMBER(SEARCH("Personal data",X96))),AND('Use case profile'!$B$11="No",ISERROR(SEARCH("Personal data",X96)))),OR('Use case profile'!$B$12="Any",AND('Use case profile'!$B$12="Yes",ISNUMBER(SEARCH("Consequential decision",X96))),AND('Use case profile'!$B$12="No",ISERROR(SEARCH("Consequential decision",X96)))),OR('Use case profile'!$B$13="Any",AND('Use case profile'!$B$13="Yes",ISNUMBER(SEARCH("Generative AI",X96))),AND('Use case profile'!$B$13="No",ISERROR(SEARCH("Generative AI",X96)))),OR('Use case profile'!$B$14="Any",AND('Use case profile'!$B$14="Yes",ISNUMBER(SEARCH("Biometric or emotion",X96))),AND('Use case profile'!$B$14="No",ISERROR(SEARCH("Biometric or emotion",X96)))),OR('Use case profile'!$B$15="Any",AND('Use case profile'!$B$15="Yes",ISNUMBER(SEARCH("Product with digital elements",X96))),AND('Use case profile'!$B$15="No",ISERROR(SEARCH("Product with digital elements",X96)))),OR('Use case profile'!$B$16="Any",AND('Use case profile'!$B$16="Yes",ISNUMBER(SEARCH("Agentic AI",X96))),AND('Use case profile'!$B$16="No",ISERROR(SEARCH("Agentic AI",X96))))),"CANDIDATE","OUT")</f>
        <v>CANDIDATE</v>
      </c>
      <c r="Z96" s="6" t="s">
        <v>32</v>
      </c>
      <c r="AA96" s="6" t="s">
        <v>50</v>
      </c>
    </row>
    <row r="97" spans="1:27" ht="82" customHeight="1">
      <c r="A97" s="6" t="s">
        <v>1105</v>
      </c>
      <c r="B97" s="6" t="s">
        <v>1077</v>
      </c>
      <c r="C97" s="6" t="s">
        <v>1106</v>
      </c>
      <c r="D97" s="6" t="s">
        <v>1107</v>
      </c>
      <c r="E97" s="6" t="s">
        <v>1014</v>
      </c>
      <c r="F97" s="6" t="s">
        <v>1015</v>
      </c>
      <c r="G97" s="6" t="s">
        <v>111</v>
      </c>
      <c r="H97" s="6" t="s">
        <v>1108</v>
      </c>
      <c r="I97" s="6" t="s">
        <v>1080</v>
      </c>
      <c r="J97" s="6" t="s">
        <v>322</v>
      </c>
      <c r="K97" s="6" t="s">
        <v>1081</v>
      </c>
      <c r="L97" s="6" t="s">
        <v>1109</v>
      </c>
      <c r="M97" s="6" t="s">
        <v>1110</v>
      </c>
      <c r="N97" s="6" t="s">
        <v>1111</v>
      </c>
      <c r="O97" s="6" t="s">
        <v>1085</v>
      </c>
      <c r="P97" s="6" t="s">
        <v>418</v>
      </c>
      <c r="Q97" s="6" t="s">
        <v>1112</v>
      </c>
      <c r="R97" s="6" t="s">
        <v>511</v>
      </c>
      <c r="S97" s="6" t="s">
        <v>1113</v>
      </c>
      <c r="T97" s="8" t="s">
        <v>1088</v>
      </c>
      <c r="U97" s="6" t="s">
        <v>125</v>
      </c>
      <c r="V97" s="6" t="s">
        <v>126</v>
      </c>
      <c r="W97" s="6" t="s">
        <v>513</v>
      </c>
      <c r="X97" s="6" t="s">
        <v>272</v>
      </c>
      <c r="Y97" s="6" t="str">
        <f>IF(AND(OR('Use case profile'!$B$6="Any",F97="Global",ISNUMBER(SEARCH('Use case profile'!$B$6,F97))),OR('Use case profile'!$B$7="Any",E97="International",ISNUMBER(SEARCH('Use case profile'!$B$7,E97))),OR('Use case profile'!$B$8="Any",G97="All",ISNUMBER(SEARCH('Use case profile'!$B$8,G97))),OR('Use case profile'!$B$9="Any",H97="All",ISNUMBER(SEARCH('Use case profile'!$B$9,H97))),OR('Use case profile'!$B$10="Any",ISNUMBER(SEARCH('Use case profile'!$B$10,X97&amp;" "&amp;L97&amp;" "&amp;M97))),OR('Use case profile'!$B$11="Any",AND('Use case profile'!$B$11="Yes",ISNUMBER(SEARCH("Personal data",X97))),AND('Use case profile'!$B$11="No",ISERROR(SEARCH("Personal data",X97)))),OR('Use case profile'!$B$12="Any",AND('Use case profile'!$B$12="Yes",ISNUMBER(SEARCH("Consequential decision",X97))),AND('Use case profile'!$B$12="No",ISERROR(SEARCH("Consequential decision",X97)))),OR('Use case profile'!$B$13="Any",AND('Use case profile'!$B$13="Yes",ISNUMBER(SEARCH("Generative AI",X97))),AND('Use case profile'!$B$13="No",ISERROR(SEARCH("Generative AI",X97)))),OR('Use case profile'!$B$14="Any",AND('Use case profile'!$B$14="Yes",ISNUMBER(SEARCH("Biometric or emotion",X97))),AND('Use case profile'!$B$14="No",ISERROR(SEARCH("Biometric or emotion",X97)))),OR('Use case profile'!$B$15="Any",AND('Use case profile'!$B$15="Yes",ISNUMBER(SEARCH("Product with digital elements",X97))),AND('Use case profile'!$B$15="No",ISERROR(SEARCH("Product with digital elements",X97)))),OR('Use case profile'!$B$16="Any",AND('Use case profile'!$B$16="Yes",ISNUMBER(SEARCH("Agentic AI",X97))),AND('Use case profile'!$B$16="No",ISERROR(SEARCH("Agentic AI",X97))))),"CANDIDATE","OUT")</f>
        <v>CANDIDATE</v>
      </c>
      <c r="Z97" s="6" t="s">
        <v>32</v>
      </c>
      <c r="AA97" s="6" t="s">
        <v>1114</v>
      </c>
    </row>
    <row r="98" spans="1:27" ht="82" customHeight="1">
      <c r="A98" s="6" t="s">
        <v>1115</v>
      </c>
      <c r="B98" s="6" t="s">
        <v>1116</v>
      </c>
      <c r="C98" s="6" t="s">
        <v>1117</v>
      </c>
      <c r="D98" s="6" t="s">
        <v>1118</v>
      </c>
      <c r="E98" s="6" t="s">
        <v>1014</v>
      </c>
      <c r="F98" s="6" t="s">
        <v>1015</v>
      </c>
      <c r="G98" s="6" t="s">
        <v>111</v>
      </c>
      <c r="H98" s="6" t="s">
        <v>1119</v>
      </c>
      <c r="I98" s="6" t="s">
        <v>603</v>
      </c>
      <c r="J98" s="6" t="s">
        <v>322</v>
      </c>
      <c r="K98" s="6" t="s">
        <v>1120</v>
      </c>
      <c r="L98" s="6" t="s">
        <v>1121</v>
      </c>
      <c r="M98" s="6" t="s">
        <v>1122</v>
      </c>
      <c r="N98" s="6" t="s">
        <v>1123</v>
      </c>
      <c r="O98" s="6" t="s">
        <v>1021</v>
      </c>
      <c r="P98" s="6" t="s">
        <v>418</v>
      </c>
      <c r="Q98" s="6" t="s">
        <v>1124</v>
      </c>
      <c r="R98" s="6" t="s">
        <v>511</v>
      </c>
      <c r="S98" s="6" t="s">
        <v>1125</v>
      </c>
      <c r="T98" s="8" t="s">
        <v>1126</v>
      </c>
      <c r="U98" s="6" t="s">
        <v>125</v>
      </c>
      <c r="V98" s="6" t="s">
        <v>126</v>
      </c>
      <c r="W98" s="6" t="s">
        <v>513</v>
      </c>
      <c r="X98" s="6" t="s">
        <v>634</v>
      </c>
      <c r="Y98" s="6" t="str">
        <f>IF(AND(OR('Use case profile'!$B$6="Any",F98="Global",ISNUMBER(SEARCH('Use case profile'!$B$6,F98))),OR('Use case profile'!$B$7="Any",E98="International",ISNUMBER(SEARCH('Use case profile'!$B$7,E98))),OR('Use case profile'!$B$8="Any",G98="All",ISNUMBER(SEARCH('Use case profile'!$B$8,G98))),OR('Use case profile'!$B$9="Any",H98="All",ISNUMBER(SEARCH('Use case profile'!$B$9,H98))),OR('Use case profile'!$B$10="Any",ISNUMBER(SEARCH('Use case profile'!$B$10,X98&amp;" "&amp;L98&amp;" "&amp;M98))),OR('Use case profile'!$B$11="Any",AND('Use case profile'!$B$11="Yes",ISNUMBER(SEARCH("Personal data",X98))),AND('Use case profile'!$B$11="No",ISERROR(SEARCH("Personal data",X98)))),OR('Use case profile'!$B$12="Any",AND('Use case profile'!$B$12="Yes",ISNUMBER(SEARCH("Consequential decision",X98))),AND('Use case profile'!$B$12="No",ISERROR(SEARCH("Consequential decision",X98)))),OR('Use case profile'!$B$13="Any",AND('Use case profile'!$B$13="Yes",ISNUMBER(SEARCH("Generative AI",X98))),AND('Use case profile'!$B$13="No",ISERROR(SEARCH("Generative AI",X98)))),OR('Use case profile'!$B$14="Any",AND('Use case profile'!$B$14="Yes",ISNUMBER(SEARCH("Biometric or emotion",X98))),AND('Use case profile'!$B$14="No",ISERROR(SEARCH("Biometric or emotion",X98)))),OR('Use case profile'!$B$15="Any",AND('Use case profile'!$B$15="Yes",ISNUMBER(SEARCH("Product with digital elements",X98))),AND('Use case profile'!$B$15="No",ISERROR(SEARCH("Product with digital elements",X98)))),OR('Use case profile'!$B$16="Any",AND('Use case profile'!$B$16="Yes",ISNUMBER(SEARCH("Agentic AI",X98))),AND('Use case profile'!$B$16="No",ISERROR(SEARCH("Agentic AI",X98))))),"CANDIDATE","OUT")</f>
        <v>CANDIDATE</v>
      </c>
      <c r="Z98" s="6" t="s">
        <v>53</v>
      </c>
      <c r="AA98" s="6" t="s">
        <v>1127</v>
      </c>
    </row>
    <row r="99" spans="1:27" ht="82" customHeight="1">
      <c r="A99" s="6" t="s">
        <v>1128</v>
      </c>
      <c r="B99" s="6" t="s">
        <v>1116</v>
      </c>
      <c r="C99" s="6" t="s">
        <v>302</v>
      </c>
      <c r="D99" s="6" t="s">
        <v>1129</v>
      </c>
      <c r="E99" s="6" t="s">
        <v>1014</v>
      </c>
      <c r="F99" s="6" t="s">
        <v>1015</v>
      </c>
      <c r="G99" s="6" t="s">
        <v>111</v>
      </c>
      <c r="H99" s="6" t="s">
        <v>1119</v>
      </c>
      <c r="I99" s="6" t="s">
        <v>603</v>
      </c>
      <c r="J99" s="6" t="s">
        <v>322</v>
      </c>
      <c r="K99" s="6" t="s">
        <v>1120</v>
      </c>
      <c r="L99" s="6" t="s">
        <v>1130</v>
      </c>
      <c r="M99" s="6" t="s">
        <v>1131</v>
      </c>
      <c r="N99" s="6" t="s">
        <v>1132</v>
      </c>
      <c r="O99" s="6" t="s">
        <v>1021</v>
      </c>
      <c r="P99" s="6" t="s">
        <v>418</v>
      </c>
      <c r="Q99" s="6" t="s">
        <v>899</v>
      </c>
      <c r="R99" s="6" t="s">
        <v>511</v>
      </c>
      <c r="S99" s="6" t="s">
        <v>1133</v>
      </c>
      <c r="T99" s="8" t="s">
        <v>1126</v>
      </c>
      <c r="U99" s="6" t="s">
        <v>125</v>
      </c>
      <c r="V99" s="6" t="s">
        <v>126</v>
      </c>
      <c r="W99" s="6" t="s">
        <v>513</v>
      </c>
      <c r="X99" s="6" t="s">
        <v>634</v>
      </c>
      <c r="Y99" s="6" t="str">
        <f>IF(AND(OR('Use case profile'!$B$6="Any",F99="Global",ISNUMBER(SEARCH('Use case profile'!$B$6,F99))),OR('Use case profile'!$B$7="Any",E99="International",ISNUMBER(SEARCH('Use case profile'!$B$7,E99))),OR('Use case profile'!$B$8="Any",G99="All",ISNUMBER(SEARCH('Use case profile'!$B$8,G99))),OR('Use case profile'!$B$9="Any",H99="All",ISNUMBER(SEARCH('Use case profile'!$B$9,H99))),OR('Use case profile'!$B$10="Any",ISNUMBER(SEARCH('Use case profile'!$B$10,X99&amp;" "&amp;L99&amp;" "&amp;M99))),OR('Use case profile'!$B$11="Any",AND('Use case profile'!$B$11="Yes",ISNUMBER(SEARCH("Personal data",X99))),AND('Use case profile'!$B$11="No",ISERROR(SEARCH("Personal data",X99)))),OR('Use case profile'!$B$12="Any",AND('Use case profile'!$B$12="Yes",ISNUMBER(SEARCH("Consequential decision",X99))),AND('Use case profile'!$B$12="No",ISERROR(SEARCH("Consequential decision",X99)))),OR('Use case profile'!$B$13="Any",AND('Use case profile'!$B$13="Yes",ISNUMBER(SEARCH("Generative AI",X99))),AND('Use case profile'!$B$13="No",ISERROR(SEARCH("Generative AI",X99)))),OR('Use case profile'!$B$14="Any",AND('Use case profile'!$B$14="Yes",ISNUMBER(SEARCH("Biometric or emotion",X99))),AND('Use case profile'!$B$14="No",ISERROR(SEARCH("Biometric or emotion",X99)))),OR('Use case profile'!$B$15="Any",AND('Use case profile'!$B$15="Yes",ISNUMBER(SEARCH("Product with digital elements",X99))),AND('Use case profile'!$B$15="No",ISERROR(SEARCH("Product with digital elements",X99)))),OR('Use case profile'!$B$16="Any",AND('Use case profile'!$B$16="Yes",ISNUMBER(SEARCH("Agentic AI",X99))),AND('Use case profile'!$B$16="No",ISERROR(SEARCH("Agentic AI",X99))))),"CANDIDATE","OUT")</f>
        <v>CANDIDATE</v>
      </c>
      <c r="Z99" s="6" t="s">
        <v>62</v>
      </c>
      <c r="AA99" s="6" t="s">
        <v>68</v>
      </c>
    </row>
    <row r="100" spans="1:27" ht="82" customHeight="1">
      <c r="A100" s="6" t="s">
        <v>1134</v>
      </c>
      <c r="B100" s="6" t="s">
        <v>1135</v>
      </c>
      <c r="C100" s="6" t="s">
        <v>1136</v>
      </c>
      <c r="D100" s="6" t="s">
        <v>1137</v>
      </c>
      <c r="E100" s="6" t="s">
        <v>1014</v>
      </c>
      <c r="F100" s="6" t="s">
        <v>1138</v>
      </c>
      <c r="G100" s="6" t="s">
        <v>111</v>
      </c>
      <c r="H100" s="6" t="s">
        <v>1139</v>
      </c>
      <c r="I100" s="6" t="s">
        <v>1140</v>
      </c>
      <c r="J100" s="6" t="s">
        <v>1141</v>
      </c>
      <c r="K100" s="6" t="s">
        <v>1081</v>
      </c>
      <c r="L100" s="6" t="s">
        <v>1142</v>
      </c>
      <c r="M100" s="6" t="s">
        <v>1143</v>
      </c>
      <c r="N100" s="6" t="s">
        <v>1144</v>
      </c>
      <c r="O100" s="6" t="s">
        <v>1145</v>
      </c>
      <c r="P100" s="6" t="s">
        <v>418</v>
      </c>
      <c r="Q100" s="6" t="s">
        <v>1146</v>
      </c>
      <c r="R100" s="6" t="s">
        <v>511</v>
      </c>
      <c r="S100" s="6" t="s">
        <v>1147</v>
      </c>
      <c r="T100" s="8" t="s">
        <v>1148</v>
      </c>
      <c r="U100" s="6" t="s">
        <v>125</v>
      </c>
      <c r="V100" s="6" t="s">
        <v>1149</v>
      </c>
      <c r="W100" s="6" t="s">
        <v>513</v>
      </c>
      <c r="X100" s="6" t="s">
        <v>162</v>
      </c>
      <c r="Y100" s="6" t="str">
        <f>IF(AND(OR('Use case profile'!$B$6="Any",F100="Global",ISNUMBER(SEARCH('Use case profile'!$B$6,F100))),OR('Use case profile'!$B$7="Any",E100="International",ISNUMBER(SEARCH('Use case profile'!$B$7,E100))),OR('Use case profile'!$B$8="Any",G100="All",ISNUMBER(SEARCH('Use case profile'!$B$8,G100))),OR('Use case profile'!$B$9="Any",H100="All",ISNUMBER(SEARCH('Use case profile'!$B$9,H100))),OR('Use case profile'!$B$10="Any",ISNUMBER(SEARCH('Use case profile'!$B$10,X100&amp;" "&amp;L100&amp;" "&amp;M100))),OR('Use case profile'!$B$11="Any",AND('Use case profile'!$B$11="Yes",ISNUMBER(SEARCH("Personal data",X100))),AND('Use case profile'!$B$11="No",ISERROR(SEARCH("Personal data",X100)))),OR('Use case profile'!$B$12="Any",AND('Use case profile'!$B$12="Yes",ISNUMBER(SEARCH("Consequential decision",X100))),AND('Use case profile'!$B$12="No",ISERROR(SEARCH("Consequential decision",X100)))),OR('Use case profile'!$B$13="Any",AND('Use case profile'!$B$13="Yes",ISNUMBER(SEARCH("Generative AI",X100))),AND('Use case profile'!$B$13="No",ISERROR(SEARCH("Generative AI",X100)))),OR('Use case profile'!$B$14="Any",AND('Use case profile'!$B$14="Yes",ISNUMBER(SEARCH("Biometric or emotion",X100))),AND('Use case profile'!$B$14="No",ISERROR(SEARCH("Biometric or emotion",X100)))),OR('Use case profile'!$B$15="Any",AND('Use case profile'!$B$15="Yes",ISNUMBER(SEARCH("Product with digital elements",X100))),AND('Use case profile'!$B$15="No",ISERROR(SEARCH("Product with digital elements",X100)))),OR('Use case profile'!$B$16="Any",AND('Use case profile'!$B$16="Yes",ISNUMBER(SEARCH("Agentic AI",X100))),AND('Use case profile'!$B$16="No",ISERROR(SEARCH("Agentic AI",X100))))),"CANDIDATE","OUT")</f>
        <v>CANDIDATE</v>
      </c>
      <c r="Z100" s="6" t="s">
        <v>74</v>
      </c>
      <c r="AA100" s="6" t="s">
        <v>77</v>
      </c>
    </row>
    <row r="101" spans="1:27" ht="82" customHeight="1">
      <c r="A101" s="6" t="s">
        <v>1150</v>
      </c>
      <c r="B101" s="6" t="s">
        <v>1135</v>
      </c>
      <c r="C101" s="6" t="s">
        <v>1151</v>
      </c>
      <c r="D101" s="6" t="s">
        <v>1152</v>
      </c>
      <c r="E101" s="6" t="s">
        <v>1014</v>
      </c>
      <c r="F101" s="6" t="s">
        <v>1138</v>
      </c>
      <c r="G101" s="6" t="s">
        <v>111</v>
      </c>
      <c r="H101" s="6" t="s">
        <v>880</v>
      </c>
      <c r="I101" s="6" t="s">
        <v>1140</v>
      </c>
      <c r="J101" s="6" t="s">
        <v>1141</v>
      </c>
      <c r="K101" s="6" t="s">
        <v>1081</v>
      </c>
      <c r="L101" s="6" t="s">
        <v>1153</v>
      </c>
      <c r="M101" s="6" t="s">
        <v>1154</v>
      </c>
      <c r="N101" s="6" t="s">
        <v>1155</v>
      </c>
      <c r="O101" s="6" t="s">
        <v>1145</v>
      </c>
      <c r="P101" s="6" t="s">
        <v>418</v>
      </c>
      <c r="Q101" s="6" t="s">
        <v>1156</v>
      </c>
      <c r="R101" s="6" t="s">
        <v>511</v>
      </c>
      <c r="S101" s="6" t="s">
        <v>1157</v>
      </c>
      <c r="T101" s="8" t="s">
        <v>1148</v>
      </c>
      <c r="U101" s="6" t="s">
        <v>125</v>
      </c>
      <c r="V101" s="6" t="s">
        <v>126</v>
      </c>
      <c r="W101" s="6" t="s">
        <v>513</v>
      </c>
      <c r="X101" s="6" t="s">
        <v>162</v>
      </c>
      <c r="Y101" s="6" t="str">
        <f>IF(AND(OR('Use case profile'!$B$6="Any",F101="Global",ISNUMBER(SEARCH('Use case profile'!$B$6,F101))),OR('Use case profile'!$B$7="Any",E101="International",ISNUMBER(SEARCH('Use case profile'!$B$7,E101))),OR('Use case profile'!$B$8="Any",G101="All",ISNUMBER(SEARCH('Use case profile'!$B$8,G101))),OR('Use case profile'!$B$9="Any",H101="All",ISNUMBER(SEARCH('Use case profile'!$B$9,H101))),OR('Use case profile'!$B$10="Any",ISNUMBER(SEARCH('Use case profile'!$B$10,X101&amp;" "&amp;L101&amp;" "&amp;M101))),OR('Use case profile'!$B$11="Any",AND('Use case profile'!$B$11="Yes",ISNUMBER(SEARCH("Personal data",X101))),AND('Use case profile'!$B$11="No",ISERROR(SEARCH("Personal data",X101)))),OR('Use case profile'!$B$12="Any",AND('Use case profile'!$B$12="Yes",ISNUMBER(SEARCH("Consequential decision",X101))),AND('Use case profile'!$B$12="No",ISERROR(SEARCH("Consequential decision",X101)))),OR('Use case profile'!$B$13="Any",AND('Use case profile'!$B$13="Yes",ISNUMBER(SEARCH("Generative AI",X101))),AND('Use case profile'!$B$13="No",ISERROR(SEARCH("Generative AI",X101)))),OR('Use case profile'!$B$14="Any",AND('Use case profile'!$B$14="Yes",ISNUMBER(SEARCH("Biometric or emotion",X101))),AND('Use case profile'!$B$14="No",ISERROR(SEARCH("Biometric or emotion",X101)))),OR('Use case profile'!$B$15="Any",AND('Use case profile'!$B$15="Yes",ISNUMBER(SEARCH("Product with digital elements",X101))),AND('Use case profile'!$B$15="No",ISERROR(SEARCH("Product with digital elements",X101)))),OR('Use case profile'!$B$16="Any",AND('Use case profile'!$B$16="Yes",ISNUMBER(SEARCH("Agentic AI",X101))),AND('Use case profile'!$B$16="No",ISERROR(SEARCH("Agentic AI",X101))))),"CANDIDATE","OUT")</f>
        <v>CANDIDATE</v>
      </c>
      <c r="Z101" s="6" t="s">
        <v>42</v>
      </c>
      <c r="AA101" s="6" t="s">
        <v>1043</v>
      </c>
    </row>
    <row r="102" spans="1:27" ht="82" customHeight="1">
      <c r="A102" s="6" t="s">
        <v>1158</v>
      </c>
      <c r="B102" s="6" t="s">
        <v>1159</v>
      </c>
      <c r="C102" s="6" t="s">
        <v>1160</v>
      </c>
      <c r="D102" s="6" t="s">
        <v>1161</v>
      </c>
      <c r="E102" s="6" t="s">
        <v>1014</v>
      </c>
      <c r="F102" s="6" t="s">
        <v>1138</v>
      </c>
      <c r="G102" s="6" t="s">
        <v>111</v>
      </c>
      <c r="H102" s="6" t="s">
        <v>1162</v>
      </c>
      <c r="I102" s="6" t="s">
        <v>1163</v>
      </c>
      <c r="J102" s="6" t="s">
        <v>1164</v>
      </c>
      <c r="K102" s="6" t="s">
        <v>1165</v>
      </c>
      <c r="L102" s="6" t="s">
        <v>1166</v>
      </c>
      <c r="M102" s="6" t="s">
        <v>1167</v>
      </c>
      <c r="N102" s="6" t="s">
        <v>1168</v>
      </c>
      <c r="O102" s="6" t="s">
        <v>1169</v>
      </c>
      <c r="P102" s="6" t="s">
        <v>418</v>
      </c>
      <c r="Q102" s="6" t="s">
        <v>1170</v>
      </c>
      <c r="R102" s="6" t="s">
        <v>511</v>
      </c>
      <c r="S102" s="6" t="s">
        <v>1171</v>
      </c>
      <c r="T102" s="8" t="s">
        <v>1172</v>
      </c>
      <c r="U102" s="6" t="s">
        <v>125</v>
      </c>
      <c r="V102" s="6" t="s">
        <v>126</v>
      </c>
      <c r="W102" s="6" t="s">
        <v>513</v>
      </c>
      <c r="X102" s="6" t="s">
        <v>334</v>
      </c>
      <c r="Y102" s="6" t="str">
        <f>IF(AND(OR('Use case profile'!$B$6="Any",F102="Global",ISNUMBER(SEARCH('Use case profile'!$B$6,F102))),OR('Use case profile'!$B$7="Any",E102="International",ISNUMBER(SEARCH('Use case profile'!$B$7,E102))),OR('Use case profile'!$B$8="Any",G102="All",ISNUMBER(SEARCH('Use case profile'!$B$8,G102))),OR('Use case profile'!$B$9="Any",H102="All",ISNUMBER(SEARCH('Use case profile'!$B$9,H102))),OR('Use case profile'!$B$10="Any",ISNUMBER(SEARCH('Use case profile'!$B$10,X102&amp;" "&amp;L102&amp;" "&amp;M102))),OR('Use case profile'!$B$11="Any",AND('Use case profile'!$B$11="Yes",ISNUMBER(SEARCH("Personal data",X102))),AND('Use case profile'!$B$11="No",ISERROR(SEARCH("Personal data",X102)))),OR('Use case profile'!$B$12="Any",AND('Use case profile'!$B$12="Yes",ISNUMBER(SEARCH("Consequential decision",X102))),AND('Use case profile'!$B$12="No",ISERROR(SEARCH("Consequential decision",X102)))),OR('Use case profile'!$B$13="Any",AND('Use case profile'!$B$13="Yes",ISNUMBER(SEARCH("Generative AI",X102))),AND('Use case profile'!$B$13="No",ISERROR(SEARCH("Generative AI",X102)))),OR('Use case profile'!$B$14="Any",AND('Use case profile'!$B$14="Yes",ISNUMBER(SEARCH("Biometric or emotion",X102))),AND('Use case profile'!$B$14="No",ISERROR(SEARCH("Biometric or emotion",X102)))),OR('Use case profile'!$B$15="Any",AND('Use case profile'!$B$15="Yes",ISNUMBER(SEARCH("Product with digital elements",X102))),AND('Use case profile'!$B$15="No",ISERROR(SEARCH("Product with digital elements",X102)))),OR('Use case profile'!$B$16="Any",AND('Use case profile'!$B$16="Yes",ISNUMBER(SEARCH("Agentic AI",X102))),AND('Use case profile'!$B$16="No",ISERROR(SEARCH("Agentic AI",X102))))),"CANDIDATE","OUT")</f>
        <v>CANDIDATE</v>
      </c>
      <c r="Z102" s="6" t="s">
        <v>47</v>
      </c>
      <c r="AA102" s="6" t="s">
        <v>1173</v>
      </c>
    </row>
    <row r="103" spans="1:27" ht="82" customHeight="1">
      <c r="A103" s="6" t="s">
        <v>1174</v>
      </c>
      <c r="B103" s="6" t="s">
        <v>1175</v>
      </c>
      <c r="C103" s="6" t="s">
        <v>1176</v>
      </c>
      <c r="D103" s="6" t="s">
        <v>895</v>
      </c>
      <c r="E103" s="6" t="s">
        <v>1014</v>
      </c>
      <c r="F103" s="6" t="s">
        <v>1177</v>
      </c>
      <c r="G103" s="6" t="s">
        <v>1178</v>
      </c>
      <c r="H103" s="6" t="s">
        <v>1179</v>
      </c>
      <c r="I103" s="6" t="s">
        <v>1180</v>
      </c>
      <c r="J103" s="6" t="s">
        <v>1181</v>
      </c>
      <c r="K103" s="6" t="s">
        <v>1182</v>
      </c>
      <c r="L103" s="6" t="s">
        <v>1183</v>
      </c>
      <c r="M103" s="6" t="s">
        <v>1184</v>
      </c>
      <c r="N103" s="6" t="s">
        <v>1185</v>
      </c>
      <c r="O103" s="6" t="s">
        <v>1186</v>
      </c>
      <c r="P103" s="6" t="s">
        <v>418</v>
      </c>
      <c r="Q103" s="6" t="s">
        <v>1187</v>
      </c>
      <c r="R103" s="6" t="s">
        <v>511</v>
      </c>
      <c r="S103" s="6" t="s">
        <v>1188</v>
      </c>
      <c r="T103" s="8" t="s">
        <v>1189</v>
      </c>
      <c r="U103" s="6" t="s">
        <v>125</v>
      </c>
      <c r="V103" s="6" t="s">
        <v>126</v>
      </c>
      <c r="W103" s="6" t="s">
        <v>513</v>
      </c>
      <c r="X103" s="6" t="s">
        <v>12</v>
      </c>
      <c r="Y103" s="6" t="str">
        <f>IF(AND(OR('Use case profile'!$B$6="Any",F103="Global",ISNUMBER(SEARCH('Use case profile'!$B$6,F103))),OR('Use case profile'!$B$7="Any",E103="International",ISNUMBER(SEARCH('Use case profile'!$B$7,E103))),OR('Use case profile'!$B$8="Any",G103="All",ISNUMBER(SEARCH('Use case profile'!$B$8,G103))),OR('Use case profile'!$B$9="Any",H103="All",ISNUMBER(SEARCH('Use case profile'!$B$9,H103))),OR('Use case profile'!$B$10="Any",ISNUMBER(SEARCH('Use case profile'!$B$10,X103&amp;" "&amp;L103&amp;" "&amp;M103))),OR('Use case profile'!$B$11="Any",AND('Use case profile'!$B$11="Yes",ISNUMBER(SEARCH("Personal data",X103))),AND('Use case profile'!$B$11="No",ISERROR(SEARCH("Personal data",X103)))),OR('Use case profile'!$B$12="Any",AND('Use case profile'!$B$12="Yes",ISNUMBER(SEARCH("Consequential decision",X103))),AND('Use case profile'!$B$12="No",ISERROR(SEARCH("Consequential decision",X103)))),OR('Use case profile'!$B$13="Any",AND('Use case profile'!$B$13="Yes",ISNUMBER(SEARCH("Generative AI",X103))),AND('Use case profile'!$B$13="No",ISERROR(SEARCH("Generative AI",X103)))),OR('Use case profile'!$B$14="Any",AND('Use case profile'!$B$14="Yes",ISNUMBER(SEARCH("Biometric or emotion",X103))),AND('Use case profile'!$B$14="No",ISERROR(SEARCH("Biometric or emotion",X103)))),OR('Use case profile'!$B$15="Any",AND('Use case profile'!$B$15="Yes",ISNUMBER(SEARCH("Product with digital elements",X103))),AND('Use case profile'!$B$15="No",ISERROR(SEARCH("Product with digital elements",X103)))),OR('Use case profile'!$B$16="Any",AND('Use case profile'!$B$16="Yes",ISNUMBER(SEARCH("Agentic AI",X103))),AND('Use case profile'!$B$16="No",ISERROR(SEARCH("Agentic AI",X103))))),"CANDIDATE","OUT")</f>
        <v>CANDIDATE</v>
      </c>
      <c r="Z103" s="6" t="s">
        <v>77</v>
      </c>
      <c r="AA103" s="6" t="s">
        <v>142</v>
      </c>
    </row>
    <row r="104" spans="1:27" ht="82" customHeight="1">
      <c r="A104" s="6" t="s">
        <v>1190</v>
      </c>
      <c r="B104" s="6" t="s">
        <v>1175</v>
      </c>
      <c r="C104" s="6" t="s">
        <v>1191</v>
      </c>
      <c r="D104" s="6" t="s">
        <v>257</v>
      </c>
      <c r="E104" s="6" t="s">
        <v>1014</v>
      </c>
      <c r="F104" s="6" t="s">
        <v>1177</v>
      </c>
      <c r="G104" s="6" t="s">
        <v>111</v>
      </c>
      <c r="H104" s="6" t="s">
        <v>1179</v>
      </c>
      <c r="I104" s="6" t="s">
        <v>1180</v>
      </c>
      <c r="J104" s="6" t="s">
        <v>1181</v>
      </c>
      <c r="K104" s="6" t="s">
        <v>1182</v>
      </c>
      <c r="L104" s="6" t="s">
        <v>1192</v>
      </c>
      <c r="M104" s="6" t="s">
        <v>1193</v>
      </c>
      <c r="N104" s="6" t="s">
        <v>1194</v>
      </c>
      <c r="O104" s="6" t="s">
        <v>1186</v>
      </c>
      <c r="P104" s="6" t="s">
        <v>418</v>
      </c>
      <c r="Q104" s="6" t="s">
        <v>1195</v>
      </c>
      <c r="R104" s="6" t="s">
        <v>511</v>
      </c>
      <c r="S104" s="6" t="s">
        <v>1196</v>
      </c>
      <c r="T104" s="8" t="s">
        <v>1189</v>
      </c>
      <c r="U104" s="6" t="s">
        <v>125</v>
      </c>
      <c r="V104" s="6" t="s">
        <v>126</v>
      </c>
      <c r="W104" s="6" t="s">
        <v>513</v>
      </c>
      <c r="X104" s="6" t="s">
        <v>1197</v>
      </c>
      <c r="Y104" s="6" t="str">
        <f>IF(AND(OR('Use case profile'!$B$6="Any",F104="Global",ISNUMBER(SEARCH('Use case profile'!$B$6,F104))),OR('Use case profile'!$B$7="Any",E104="International",ISNUMBER(SEARCH('Use case profile'!$B$7,E104))),OR('Use case profile'!$B$8="Any",G104="All",ISNUMBER(SEARCH('Use case profile'!$B$8,G104))),OR('Use case profile'!$B$9="Any",H104="All",ISNUMBER(SEARCH('Use case profile'!$B$9,H104))),OR('Use case profile'!$B$10="Any",ISNUMBER(SEARCH('Use case profile'!$B$10,X104&amp;" "&amp;L104&amp;" "&amp;M104))),OR('Use case profile'!$B$11="Any",AND('Use case profile'!$B$11="Yes",ISNUMBER(SEARCH("Personal data",X104))),AND('Use case profile'!$B$11="No",ISERROR(SEARCH("Personal data",X104)))),OR('Use case profile'!$B$12="Any",AND('Use case profile'!$B$12="Yes",ISNUMBER(SEARCH("Consequential decision",X104))),AND('Use case profile'!$B$12="No",ISERROR(SEARCH("Consequential decision",X104)))),OR('Use case profile'!$B$13="Any",AND('Use case profile'!$B$13="Yes",ISNUMBER(SEARCH("Generative AI",X104))),AND('Use case profile'!$B$13="No",ISERROR(SEARCH("Generative AI",X104)))),OR('Use case profile'!$B$14="Any",AND('Use case profile'!$B$14="Yes",ISNUMBER(SEARCH("Biometric or emotion",X104))),AND('Use case profile'!$B$14="No",ISERROR(SEARCH("Biometric or emotion",X104)))),OR('Use case profile'!$B$15="Any",AND('Use case profile'!$B$15="Yes",ISNUMBER(SEARCH("Product with digital elements",X104))),AND('Use case profile'!$B$15="No",ISERROR(SEARCH("Product with digital elements",X104)))),OR('Use case profile'!$B$16="Any",AND('Use case profile'!$B$16="Yes",ISNUMBER(SEARCH("Agentic AI",X104))),AND('Use case profile'!$B$16="No",ISERROR(SEARCH("Agentic AI",X104))))),"CANDIDATE","OUT")</f>
        <v>CANDIDATE</v>
      </c>
      <c r="Z104" s="6" t="s">
        <v>32</v>
      </c>
      <c r="AA104" s="6" t="s">
        <v>74</v>
      </c>
    </row>
    <row r="105" spans="1:27" ht="82" customHeight="1">
      <c r="A105" s="6" t="s">
        <v>1198</v>
      </c>
      <c r="B105" s="6" t="s">
        <v>1175</v>
      </c>
      <c r="C105" s="6" t="s">
        <v>1199</v>
      </c>
      <c r="D105" s="6" t="s">
        <v>1200</v>
      </c>
      <c r="E105" s="6" t="s">
        <v>1014</v>
      </c>
      <c r="F105" s="6" t="s">
        <v>1177</v>
      </c>
      <c r="G105" s="6" t="s">
        <v>294</v>
      </c>
      <c r="H105" s="6" t="s">
        <v>1179</v>
      </c>
      <c r="I105" s="6" t="s">
        <v>1180</v>
      </c>
      <c r="J105" s="6" t="s">
        <v>1181</v>
      </c>
      <c r="K105" s="6" t="s">
        <v>1182</v>
      </c>
      <c r="L105" s="6" t="s">
        <v>1201</v>
      </c>
      <c r="M105" s="6" t="s">
        <v>1202</v>
      </c>
      <c r="N105" s="6" t="s">
        <v>1203</v>
      </c>
      <c r="O105" s="6" t="s">
        <v>1186</v>
      </c>
      <c r="P105" s="6" t="s">
        <v>418</v>
      </c>
      <c r="Q105" s="6" t="s">
        <v>1204</v>
      </c>
      <c r="R105" s="6" t="s">
        <v>511</v>
      </c>
      <c r="S105" s="6" t="s">
        <v>1205</v>
      </c>
      <c r="T105" s="8" t="s">
        <v>1189</v>
      </c>
      <c r="U105" s="6" t="s">
        <v>125</v>
      </c>
      <c r="V105" s="6" t="s">
        <v>126</v>
      </c>
      <c r="W105" s="6" t="s">
        <v>513</v>
      </c>
      <c r="X105" s="6" t="s">
        <v>272</v>
      </c>
      <c r="Y105" s="6" t="str">
        <f>IF(AND(OR('Use case profile'!$B$6="Any",F105="Global",ISNUMBER(SEARCH('Use case profile'!$B$6,F105))),OR('Use case profile'!$B$7="Any",E105="International",ISNUMBER(SEARCH('Use case profile'!$B$7,E105))),OR('Use case profile'!$B$8="Any",G105="All",ISNUMBER(SEARCH('Use case profile'!$B$8,G105))),OR('Use case profile'!$B$9="Any",H105="All",ISNUMBER(SEARCH('Use case profile'!$B$9,H105))),OR('Use case profile'!$B$10="Any",ISNUMBER(SEARCH('Use case profile'!$B$10,X105&amp;" "&amp;L105&amp;" "&amp;M105))),OR('Use case profile'!$B$11="Any",AND('Use case profile'!$B$11="Yes",ISNUMBER(SEARCH("Personal data",X105))),AND('Use case profile'!$B$11="No",ISERROR(SEARCH("Personal data",X105)))),OR('Use case profile'!$B$12="Any",AND('Use case profile'!$B$12="Yes",ISNUMBER(SEARCH("Consequential decision",X105))),AND('Use case profile'!$B$12="No",ISERROR(SEARCH("Consequential decision",X105)))),OR('Use case profile'!$B$13="Any",AND('Use case profile'!$B$13="Yes",ISNUMBER(SEARCH("Generative AI",X105))),AND('Use case profile'!$B$13="No",ISERROR(SEARCH("Generative AI",X105)))),OR('Use case profile'!$B$14="Any",AND('Use case profile'!$B$14="Yes",ISNUMBER(SEARCH("Biometric or emotion",X105))),AND('Use case profile'!$B$14="No",ISERROR(SEARCH("Biometric or emotion",X105)))),OR('Use case profile'!$B$15="Any",AND('Use case profile'!$B$15="Yes",ISNUMBER(SEARCH("Product with digital elements",X105))),AND('Use case profile'!$B$15="No",ISERROR(SEARCH("Product with digital elements",X105)))),OR('Use case profile'!$B$16="Any",AND('Use case profile'!$B$16="Yes",ISNUMBER(SEARCH("Agentic AI",X105))),AND('Use case profile'!$B$16="No",ISERROR(SEARCH("Agentic AI",X105))))),"CANDIDATE","OUT")</f>
        <v>CANDIDATE</v>
      </c>
      <c r="Z105" s="6" t="s">
        <v>42</v>
      </c>
      <c r="AA105" s="6" t="s">
        <v>481</v>
      </c>
    </row>
    <row r="106" spans="1:27" ht="82" customHeight="1">
      <c r="A106" s="6" t="s">
        <v>1206</v>
      </c>
      <c r="B106" s="6" t="s">
        <v>1207</v>
      </c>
      <c r="C106" s="6" t="s">
        <v>1208</v>
      </c>
      <c r="D106" s="6" t="s">
        <v>1209</v>
      </c>
      <c r="E106" s="6" t="s">
        <v>1014</v>
      </c>
      <c r="F106" s="6" t="s">
        <v>1210</v>
      </c>
      <c r="G106" s="6" t="s">
        <v>111</v>
      </c>
      <c r="H106" s="6" t="s">
        <v>985</v>
      </c>
      <c r="I106" s="6" t="s">
        <v>1211</v>
      </c>
      <c r="J106" s="6" t="s">
        <v>1212</v>
      </c>
      <c r="K106" s="6" t="s">
        <v>1213</v>
      </c>
      <c r="L106" s="6" t="s">
        <v>324</v>
      </c>
      <c r="M106" s="6" t="s">
        <v>1214</v>
      </c>
      <c r="N106" s="6" t="s">
        <v>1215</v>
      </c>
      <c r="O106" s="6" t="s">
        <v>1216</v>
      </c>
      <c r="P106" s="6" t="s">
        <v>418</v>
      </c>
      <c r="Q106" s="6" t="s">
        <v>610</v>
      </c>
      <c r="R106" s="6" t="s">
        <v>511</v>
      </c>
      <c r="S106" s="6" t="s">
        <v>1217</v>
      </c>
      <c r="T106" s="8" t="s">
        <v>1218</v>
      </c>
      <c r="U106" s="6" t="s">
        <v>125</v>
      </c>
      <c r="V106" s="6" t="s">
        <v>126</v>
      </c>
      <c r="W106" s="6" t="s">
        <v>513</v>
      </c>
      <c r="X106" s="6" t="s">
        <v>334</v>
      </c>
      <c r="Y106" s="6" t="str">
        <f>IF(AND(OR('Use case profile'!$B$6="Any",F106="Global",ISNUMBER(SEARCH('Use case profile'!$B$6,F106))),OR('Use case profile'!$B$7="Any",E106="International",ISNUMBER(SEARCH('Use case profile'!$B$7,E106))),OR('Use case profile'!$B$8="Any",G106="All",ISNUMBER(SEARCH('Use case profile'!$B$8,G106))),OR('Use case profile'!$B$9="Any",H106="All",ISNUMBER(SEARCH('Use case profile'!$B$9,H106))),OR('Use case profile'!$B$10="Any",ISNUMBER(SEARCH('Use case profile'!$B$10,X106&amp;" "&amp;L106&amp;" "&amp;M106))),OR('Use case profile'!$B$11="Any",AND('Use case profile'!$B$11="Yes",ISNUMBER(SEARCH("Personal data",X106))),AND('Use case profile'!$B$11="No",ISERROR(SEARCH("Personal data",X106)))),OR('Use case profile'!$B$12="Any",AND('Use case profile'!$B$12="Yes",ISNUMBER(SEARCH("Consequential decision",X106))),AND('Use case profile'!$B$12="No",ISERROR(SEARCH("Consequential decision",X106)))),OR('Use case profile'!$B$13="Any",AND('Use case profile'!$B$13="Yes",ISNUMBER(SEARCH("Generative AI",X106))),AND('Use case profile'!$B$13="No",ISERROR(SEARCH("Generative AI",X106)))),OR('Use case profile'!$B$14="Any",AND('Use case profile'!$B$14="Yes",ISNUMBER(SEARCH("Biometric or emotion",X106))),AND('Use case profile'!$B$14="No",ISERROR(SEARCH("Biometric or emotion",X106)))),OR('Use case profile'!$B$15="Any",AND('Use case profile'!$B$15="Yes",ISNUMBER(SEARCH("Product with digital elements",X106))),AND('Use case profile'!$B$15="No",ISERROR(SEARCH("Product with digital elements",X106)))),OR('Use case profile'!$B$16="Any",AND('Use case profile'!$B$16="Yes",ISNUMBER(SEARCH("Agentic AI",X106))),AND('Use case profile'!$B$16="No",ISERROR(SEARCH("Agentic AI",X106))))),"CANDIDATE","OUT")</f>
        <v>CANDIDATE</v>
      </c>
      <c r="Z106" s="6" t="s">
        <v>47</v>
      </c>
      <c r="AA106" s="6" t="s">
        <v>1219</v>
      </c>
    </row>
    <row r="107" spans="1:27" ht="82" customHeight="1">
      <c r="A107" s="6" t="s">
        <v>1220</v>
      </c>
      <c r="B107" s="6" t="s">
        <v>1207</v>
      </c>
      <c r="C107" s="6" t="s">
        <v>1221</v>
      </c>
      <c r="D107" s="6" t="s">
        <v>1222</v>
      </c>
      <c r="E107" s="6" t="s">
        <v>1014</v>
      </c>
      <c r="F107" s="6" t="s">
        <v>1210</v>
      </c>
      <c r="G107" s="6" t="s">
        <v>111</v>
      </c>
      <c r="H107" s="6" t="s">
        <v>985</v>
      </c>
      <c r="I107" s="6" t="s">
        <v>1211</v>
      </c>
      <c r="J107" s="6" t="s">
        <v>1212</v>
      </c>
      <c r="K107" s="6" t="s">
        <v>1213</v>
      </c>
      <c r="L107" s="6" t="s">
        <v>1223</v>
      </c>
      <c r="M107" s="6" t="s">
        <v>1224</v>
      </c>
      <c r="N107" s="6" t="s">
        <v>1225</v>
      </c>
      <c r="O107" s="6" t="s">
        <v>1216</v>
      </c>
      <c r="P107" s="6" t="s">
        <v>418</v>
      </c>
      <c r="Q107" s="6" t="s">
        <v>1226</v>
      </c>
      <c r="R107" s="6" t="s">
        <v>511</v>
      </c>
      <c r="S107" s="6" t="s">
        <v>1227</v>
      </c>
      <c r="T107" s="8" t="s">
        <v>1218</v>
      </c>
      <c r="U107" s="6" t="s">
        <v>125</v>
      </c>
      <c r="V107" s="6" t="s">
        <v>126</v>
      </c>
      <c r="W107" s="6" t="s">
        <v>513</v>
      </c>
      <c r="X107" s="6" t="s">
        <v>334</v>
      </c>
      <c r="Y107" s="6" t="str">
        <f>IF(AND(OR('Use case profile'!$B$6="Any",F107="Global",ISNUMBER(SEARCH('Use case profile'!$B$6,F107))),OR('Use case profile'!$B$7="Any",E107="International",ISNUMBER(SEARCH('Use case profile'!$B$7,E107))),OR('Use case profile'!$B$8="Any",G107="All",ISNUMBER(SEARCH('Use case profile'!$B$8,G107))),OR('Use case profile'!$B$9="Any",H107="All",ISNUMBER(SEARCH('Use case profile'!$B$9,H107))),OR('Use case profile'!$B$10="Any",ISNUMBER(SEARCH('Use case profile'!$B$10,X107&amp;" "&amp;L107&amp;" "&amp;M107))),OR('Use case profile'!$B$11="Any",AND('Use case profile'!$B$11="Yes",ISNUMBER(SEARCH("Personal data",X107))),AND('Use case profile'!$B$11="No",ISERROR(SEARCH("Personal data",X107)))),OR('Use case profile'!$B$12="Any",AND('Use case profile'!$B$12="Yes",ISNUMBER(SEARCH("Consequential decision",X107))),AND('Use case profile'!$B$12="No",ISERROR(SEARCH("Consequential decision",X107)))),OR('Use case profile'!$B$13="Any",AND('Use case profile'!$B$13="Yes",ISNUMBER(SEARCH("Generative AI",X107))),AND('Use case profile'!$B$13="No",ISERROR(SEARCH("Generative AI",X107)))),OR('Use case profile'!$B$14="Any",AND('Use case profile'!$B$14="Yes",ISNUMBER(SEARCH("Biometric or emotion",X107))),AND('Use case profile'!$B$14="No",ISERROR(SEARCH("Biometric or emotion",X107)))),OR('Use case profile'!$B$15="Any",AND('Use case profile'!$B$15="Yes",ISNUMBER(SEARCH("Product with digital elements",X107))),AND('Use case profile'!$B$15="No",ISERROR(SEARCH("Product with digital elements",X107)))),OR('Use case profile'!$B$16="Any",AND('Use case profile'!$B$16="Yes",ISNUMBER(SEARCH("Agentic AI",X107))),AND('Use case profile'!$B$16="No",ISERROR(SEARCH("Agentic AI",X107))))),"CANDIDATE","OUT")</f>
        <v>CANDIDATE</v>
      </c>
      <c r="Z107" s="6" t="s">
        <v>36</v>
      </c>
      <c r="AA107" s="6" t="s">
        <v>1228</v>
      </c>
    </row>
    <row r="108" spans="1:27" ht="82" customHeight="1">
      <c r="A108" s="6" t="s">
        <v>1229</v>
      </c>
      <c r="B108" s="6" t="s">
        <v>1230</v>
      </c>
      <c r="C108" s="6" t="s">
        <v>1231</v>
      </c>
      <c r="D108" s="6" t="s">
        <v>1232</v>
      </c>
      <c r="E108" s="6" t="s">
        <v>1014</v>
      </c>
      <c r="F108" s="6" t="s">
        <v>1233</v>
      </c>
      <c r="G108" s="6" t="s">
        <v>111</v>
      </c>
      <c r="H108" s="6" t="s">
        <v>851</v>
      </c>
      <c r="I108" s="6" t="s">
        <v>1234</v>
      </c>
      <c r="J108" s="6" t="s">
        <v>970</v>
      </c>
      <c r="K108" s="6" t="s">
        <v>1165</v>
      </c>
      <c r="L108" s="6" t="s">
        <v>1235</v>
      </c>
      <c r="M108" s="6" t="s">
        <v>1236</v>
      </c>
      <c r="N108" s="6" t="s">
        <v>1237</v>
      </c>
      <c r="O108" s="6" t="s">
        <v>1238</v>
      </c>
      <c r="P108" s="6" t="s">
        <v>418</v>
      </c>
      <c r="Q108" s="6" t="s">
        <v>1239</v>
      </c>
      <c r="R108" s="6" t="s">
        <v>511</v>
      </c>
      <c r="S108" s="6" t="s">
        <v>1240</v>
      </c>
      <c r="T108" s="8" t="s">
        <v>1241</v>
      </c>
      <c r="U108" s="6" t="s">
        <v>125</v>
      </c>
      <c r="V108" s="6" t="s">
        <v>126</v>
      </c>
      <c r="W108" s="6" t="s">
        <v>513</v>
      </c>
      <c r="X108" s="6" t="s">
        <v>272</v>
      </c>
      <c r="Y108" s="6" t="str">
        <f>IF(AND(OR('Use case profile'!$B$6="Any",F108="Global",ISNUMBER(SEARCH('Use case profile'!$B$6,F108))),OR('Use case profile'!$B$7="Any",E108="International",ISNUMBER(SEARCH('Use case profile'!$B$7,E108))),OR('Use case profile'!$B$8="Any",G108="All",ISNUMBER(SEARCH('Use case profile'!$B$8,G108))),OR('Use case profile'!$B$9="Any",H108="All",ISNUMBER(SEARCH('Use case profile'!$B$9,H108))),OR('Use case profile'!$B$10="Any",ISNUMBER(SEARCH('Use case profile'!$B$10,X108&amp;" "&amp;L108&amp;" "&amp;M108))),OR('Use case profile'!$B$11="Any",AND('Use case profile'!$B$11="Yes",ISNUMBER(SEARCH("Personal data",X108))),AND('Use case profile'!$B$11="No",ISERROR(SEARCH("Personal data",X108)))),OR('Use case profile'!$B$12="Any",AND('Use case profile'!$B$12="Yes",ISNUMBER(SEARCH("Consequential decision",X108))),AND('Use case profile'!$B$12="No",ISERROR(SEARCH("Consequential decision",X108)))),OR('Use case profile'!$B$13="Any",AND('Use case profile'!$B$13="Yes",ISNUMBER(SEARCH("Generative AI",X108))),AND('Use case profile'!$B$13="No",ISERROR(SEARCH("Generative AI",X108)))),OR('Use case profile'!$B$14="Any",AND('Use case profile'!$B$14="Yes",ISNUMBER(SEARCH("Biometric or emotion",X108))),AND('Use case profile'!$B$14="No",ISERROR(SEARCH("Biometric or emotion",X108)))),OR('Use case profile'!$B$15="Any",AND('Use case profile'!$B$15="Yes",ISNUMBER(SEARCH("Product with digital elements",X108))),AND('Use case profile'!$B$15="No",ISERROR(SEARCH("Product with digital elements",X108)))),OR('Use case profile'!$B$16="Any",AND('Use case profile'!$B$16="Yes",ISNUMBER(SEARCH("Agentic AI",X108))),AND('Use case profile'!$B$16="No",ISERROR(SEARCH("Agentic AI",X108))))),"CANDIDATE","OUT")</f>
        <v>CANDIDATE</v>
      </c>
      <c r="Z108" s="6" t="s">
        <v>32</v>
      </c>
      <c r="AA108" s="6" t="s">
        <v>1242</v>
      </c>
    </row>
    <row r="109" spans="1:27" ht="82" customHeight="1">
      <c r="A109" s="6" t="s">
        <v>1243</v>
      </c>
      <c r="B109" s="6" t="s">
        <v>1244</v>
      </c>
      <c r="C109" s="6" t="s">
        <v>1245</v>
      </c>
      <c r="D109" s="6" t="s">
        <v>1246</v>
      </c>
      <c r="E109" s="6" t="s">
        <v>1014</v>
      </c>
      <c r="F109" s="6" t="s">
        <v>1247</v>
      </c>
      <c r="G109" s="6" t="s">
        <v>111</v>
      </c>
      <c r="H109" s="6" t="s">
        <v>985</v>
      </c>
      <c r="I109" s="6" t="s">
        <v>1248</v>
      </c>
      <c r="J109" s="6" t="s">
        <v>970</v>
      </c>
      <c r="K109" s="6" t="s">
        <v>1249</v>
      </c>
      <c r="L109" s="6" t="s">
        <v>1250</v>
      </c>
      <c r="M109" s="6" t="s">
        <v>1251</v>
      </c>
      <c r="N109" s="6" t="s">
        <v>1252</v>
      </c>
      <c r="O109" s="6" t="s">
        <v>1253</v>
      </c>
      <c r="P109" s="6" t="s">
        <v>418</v>
      </c>
      <c r="Q109" s="6" t="s">
        <v>1254</v>
      </c>
      <c r="R109" s="6" t="s">
        <v>511</v>
      </c>
      <c r="S109" s="6" t="s">
        <v>1255</v>
      </c>
      <c r="T109" s="8" t="s">
        <v>1256</v>
      </c>
      <c r="U109" s="6" t="s">
        <v>125</v>
      </c>
      <c r="V109" s="6" t="s">
        <v>126</v>
      </c>
      <c r="W109" s="6" t="s">
        <v>513</v>
      </c>
      <c r="X109" s="6" t="s">
        <v>334</v>
      </c>
      <c r="Y109" s="6" t="str">
        <f>IF(AND(OR('Use case profile'!$B$6="Any",F109="Global",ISNUMBER(SEARCH('Use case profile'!$B$6,F109))),OR('Use case profile'!$B$7="Any",E109="International",ISNUMBER(SEARCH('Use case profile'!$B$7,E109))),OR('Use case profile'!$B$8="Any",G109="All",ISNUMBER(SEARCH('Use case profile'!$B$8,G109))),OR('Use case profile'!$B$9="Any",H109="All",ISNUMBER(SEARCH('Use case profile'!$B$9,H109))),OR('Use case profile'!$B$10="Any",ISNUMBER(SEARCH('Use case profile'!$B$10,X109&amp;" "&amp;L109&amp;" "&amp;M109))),OR('Use case profile'!$B$11="Any",AND('Use case profile'!$B$11="Yes",ISNUMBER(SEARCH("Personal data",X109))),AND('Use case profile'!$B$11="No",ISERROR(SEARCH("Personal data",X109)))),OR('Use case profile'!$B$12="Any",AND('Use case profile'!$B$12="Yes",ISNUMBER(SEARCH("Consequential decision",X109))),AND('Use case profile'!$B$12="No",ISERROR(SEARCH("Consequential decision",X109)))),OR('Use case profile'!$B$13="Any",AND('Use case profile'!$B$13="Yes",ISNUMBER(SEARCH("Generative AI",X109))),AND('Use case profile'!$B$13="No",ISERROR(SEARCH("Generative AI",X109)))),OR('Use case profile'!$B$14="Any",AND('Use case profile'!$B$14="Yes",ISNUMBER(SEARCH("Biometric or emotion",X109))),AND('Use case profile'!$B$14="No",ISERROR(SEARCH("Biometric or emotion",X109)))),OR('Use case profile'!$B$15="Any",AND('Use case profile'!$B$15="Yes",ISNUMBER(SEARCH("Product with digital elements",X109))),AND('Use case profile'!$B$15="No",ISERROR(SEARCH("Product with digital elements",X109)))),OR('Use case profile'!$B$16="Any",AND('Use case profile'!$B$16="Yes",ISNUMBER(SEARCH("Agentic AI",X109))),AND('Use case profile'!$B$16="No",ISERROR(SEARCH("Agentic AI",X109))))),"CANDIDATE","OUT")</f>
        <v>CANDIDATE</v>
      </c>
      <c r="Z109" s="6" t="s">
        <v>62</v>
      </c>
      <c r="AA109" s="6" t="s">
        <v>77</v>
      </c>
    </row>
    <row r="110" spans="1:27" ht="82" customHeight="1">
      <c r="A110" s="6" t="s">
        <v>1257</v>
      </c>
      <c r="B110" s="6" t="s">
        <v>1244</v>
      </c>
      <c r="C110" s="6" t="s">
        <v>1258</v>
      </c>
      <c r="D110" s="6" t="s">
        <v>1259</v>
      </c>
      <c r="E110" s="6" t="s">
        <v>1014</v>
      </c>
      <c r="F110" s="6" t="s">
        <v>1247</v>
      </c>
      <c r="G110" s="6" t="s">
        <v>111</v>
      </c>
      <c r="H110" s="6" t="s">
        <v>985</v>
      </c>
      <c r="I110" s="6" t="s">
        <v>1248</v>
      </c>
      <c r="J110" s="6" t="s">
        <v>970</v>
      </c>
      <c r="K110" s="6" t="s">
        <v>1249</v>
      </c>
      <c r="L110" s="6" t="s">
        <v>1260</v>
      </c>
      <c r="M110" s="6" t="s">
        <v>1261</v>
      </c>
      <c r="N110" s="6" t="s">
        <v>1262</v>
      </c>
      <c r="O110" s="6" t="s">
        <v>1253</v>
      </c>
      <c r="P110" s="6" t="s">
        <v>418</v>
      </c>
      <c r="Q110" s="6" t="s">
        <v>1263</v>
      </c>
      <c r="R110" s="6" t="s">
        <v>511</v>
      </c>
      <c r="S110" s="6" t="s">
        <v>1264</v>
      </c>
      <c r="T110" s="8" t="s">
        <v>1256</v>
      </c>
      <c r="U110" s="6" t="s">
        <v>125</v>
      </c>
      <c r="V110" s="6" t="s">
        <v>126</v>
      </c>
      <c r="W110" s="6" t="s">
        <v>513</v>
      </c>
      <c r="X110" s="6" t="s">
        <v>334</v>
      </c>
      <c r="Y110" s="6" t="str">
        <f>IF(AND(OR('Use case profile'!$B$6="Any",F110="Global",ISNUMBER(SEARCH('Use case profile'!$B$6,F110))),OR('Use case profile'!$B$7="Any",E110="International",ISNUMBER(SEARCH('Use case profile'!$B$7,E110))),OR('Use case profile'!$B$8="Any",G110="All",ISNUMBER(SEARCH('Use case profile'!$B$8,G110))),OR('Use case profile'!$B$9="Any",H110="All",ISNUMBER(SEARCH('Use case profile'!$B$9,H110))),OR('Use case profile'!$B$10="Any",ISNUMBER(SEARCH('Use case profile'!$B$10,X110&amp;" "&amp;L110&amp;" "&amp;M110))),OR('Use case profile'!$B$11="Any",AND('Use case profile'!$B$11="Yes",ISNUMBER(SEARCH("Personal data",X110))),AND('Use case profile'!$B$11="No",ISERROR(SEARCH("Personal data",X110)))),OR('Use case profile'!$B$12="Any",AND('Use case profile'!$B$12="Yes",ISNUMBER(SEARCH("Consequential decision",X110))),AND('Use case profile'!$B$12="No",ISERROR(SEARCH("Consequential decision",X110)))),OR('Use case profile'!$B$13="Any",AND('Use case profile'!$B$13="Yes",ISNUMBER(SEARCH("Generative AI",X110))),AND('Use case profile'!$B$13="No",ISERROR(SEARCH("Generative AI",X110)))),OR('Use case profile'!$B$14="Any",AND('Use case profile'!$B$14="Yes",ISNUMBER(SEARCH("Biometric or emotion",X110))),AND('Use case profile'!$B$14="No",ISERROR(SEARCH("Biometric or emotion",X110)))),OR('Use case profile'!$B$15="Any",AND('Use case profile'!$B$15="Yes",ISNUMBER(SEARCH("Product with digital elements",X110))),AND('Use case profile'!$B$15="No",ISERROR(SEARCH("Product with digital elements",X110)))),OR('Use case profile'!$B$16="Any",AND('Use case profile'!$B$16="Yes",ISNUMBER(SEARCH("Agentic AI",X110))),AND('Use case profile'!$B$16="No",ISERROR(SEARCH("Agentic AI",X110))))),"CANDIDATE","OUT")</f>
        <v>CANDIDATE</v>
      </c>
      <c r="Z110" s="6" t="s">
        <v>42</v>
      </c>
      <c r="AA110" s="6" t="s">
        <v>1265</v>
      </c>
    </row>
    <row r="111" spans="1:27" ht="82" customHeight="1">
      <c r="A111" s="6" t="s">
        <v>1266</v>
      </c>
      <c r="B111" s="6" t="s">
        <v>1244</v>
      </c>
      <c r="C111" s="6" t="s">
        <v>1267</v>
      </c>
      <c r="D111" s="6" t="s">
        <v>1268</v>
      </c>
      <c r="E111" s="6" t="s">
        <v>1014</v>
      </c>
      <c r="F111" s="6" t="s">
        <v>1247</v>
      </c>
      <c r="G111" s="6" t="s">
        <v>111</v>
      </c>
      <c r="H111" s="6" t="s">
        <v>985</v>
      </c>
      <c r="I111" s="6" t="s">
        <v>1248</v>
      </c>
      <c r="J111" s="6" t="s">
        <v>970</v>
      </c>
      <c r="K111" s="6" t="s">
        <v>1249</v>
      </c>
      <c r="L111" s="6" t="s">
        <v>1269</v>
      </c>
      <c r="M111" s="6" t="s">
        <v>1270</v>
      </c>
      <c r="N111" s="6" t="s">
        <v>1271</v>
      </c>
      <c r="O111" s="6" t="s">
        <v>1253</v>
      </c>
      <c r="P111" s="6" t="s">
        <v>418</v>
      </c>
      <c r="Q111" s="6" t="s">
        <v>1272</v>
      </c>
      <c r="R111" s="6" t="s">
        <v>511</v>
      </c>
      <c r="S111" s="6" t="s">
        <v>1273</v>
      </c>
      <c r="T111" s="8" t="s">
        <v>1256</v>
      </c>
      <c r="U111" s="6" t="s">
        <v>125</v>
      </c>
      <c r="V111" s="6" t="s">
        <v>126</v>
      </c>
      <c r="W111" s="6" t="s">
        <v>513</v>
      </c>
      <c r="X111" s="6" t="s">
        <v>334</v>
      </c>
      <c r="Y111" s="6" t="str">
        <f>IF(AND(OR('Use case profile'!$B$6="Any",F111="Global",ISNUMBER(SEARCH('Use case profile'!$B$6,F111))),OR('Use case profile'!$B$7="Any",E111="International",ISNUMBER(SEARCH('Use case profile'!$B$7,E111))),OR('Use case profile'!$B$8="Any",G111="All",ISNUMBER(SEARCH('Use case profile'!$B$8,G111))),OR('Use case profile'!$B$9="Any",H111="All",ISNUMBER(SEARCH('Use case profile'!$B$9,H111))),OR('Use case profile'!$B$10="Any",ISNUMBER(SEARCH('Use case profile'!$B$10,X111&amp;" "&amp;L111&amp;" "&amp;M111))),OR('Use case profile'!$B$11="Any",AND('Use case profile'!$B$11="Yes",ISNUMBER(SEARCH("Personal data",X111))),AND('Use case profile'!$B$11="No",ISERROR(SEARCH("Personal data",X111)))),OR('Use case profile'!$B$12="Any",AND('Use case profile'!$B$12="Yes",ISNUMBER(SEARCH("Consequential decision",X111))),AND('Use case profile'!$B$12="No",ISERROR(SEARCH("Consequential decision",X111)))),OR('Use case profile'!$B$13="Any",AND('Use case profile'!$B$13="Yes",ISNUMBER(SEARCH("Generative AI",X111))),AND('Use case profile'!$B$13="No",ISERROR(SEARCH("Generative AI",X111)))),OR('Use case profile'!$B$14="Any",AND('Use case profile'!$B$14="Yes",ISNUMBER(SEARCH("Biometric or emotion",X111))),AND('Use case profile'!$B$14="No",ISERROR(SEARCH("Biometric or emotion",X111)))),OR('Use case profile'!$B$15="Any",AND('Use case profile'!$B$15="Yes",ISNUMBER(SEARCH("Product with digital elements",X111))),AND('Use case profile'!$B$15="No",ISERROR(SEARCH("Product with digital elements",X111)))),OR('Use case profile'!$B$16="Any",AND('Use case profile'!$B$16="Yes",ISNUMBER(SEARCH("Agentic AI",X111))),AND('Use case profile'!$B$16="No",ISERROR(SEARCH("Agentic AI",X111))))),"CANDIDATE","OUT")</f>
        <v>CANDIDATE</v>
      </c>
      <c r="Z111" s="6" t="s">
        <v>36</v>
      </c>
      <c r="AA111" s="6" t="s">
        <v>282</v>
      </c>
    </row>
    <row r="112" spans="1:27" ht="82" customHeight="1">
      <c r="A112" s="6" t="s">
        <v>1274</v>
      </c>
      <c r="B112" s="6" t="s">
        <v>1275</v>
      </c>
      <c r="C112" s="6" t="s">
        <v>1276</v>
      </c>
      <c r="D112" s="6" t="s">
        <v>1209</v>
      </c>
      <c r="E112" s="6" t="s">
        <v>1014</v>
      </c>
      <c r="F112" s="6" t="s">
        <v>1277</v>
      </c>
      <c r="G112" s="6" t="s">
        <v>111</v>
      </c>
      <c r="H112" s="6" t="s">
        <v>1278</v>
      </c>
      <c r="I112" s="6" t="s">
        <v>1279</v>
      </c>
      <c r="J112" s="6" t="s">
        <v>1280</v>
      </c>
      <c r="K112" s="6" t="s">
        <v>1281</v>
      </c>
      <c r="L112" s="6" t="s">
        <v>1282</v>
      </c>
      <c r="M112" s="6" t="s">
        <v>1283</v>
      </c>
      <c r="N112" s="6" t="s">
        <v>1284</v>
      </c>
      <c r="O112" s="6" t="s">
        <v>1285</v>
      </c>
      <c r="P112" s="6" t="s">
        <v>418</v>
      </c>
      <c r="Q112" s="6" t="s">
        <v>1286</v>
      </c>
      <c r="R112" s="6" t="s">
        <v>511</v>
      </c>
      <c r="S112" s="6" t="s">
        <v>1287</v>
      </c>
      <c r="T112" s="8" t="s">
        <v>1288</v>
      </c>
      <c r="U112" s="6" t="s">
        <v>125</v>
      </c>
      <c r="V112" s="6" t="s">
        <v>126</v>
      </c>
      <c r="W112" s="6" t="s">
        <v>513</v>
      </c>
      <c r="X112" s="6" t="s">
        <v>334</v>
      </c>
      <c r="Y112" s="6" t="str">
        <f>IF(AND(OR('Use case profile'!$B$6="Any",F112="Global",ISNUMBER(SEARCH('Use case profile'!$B$6,F112))),OR('Use case profile'!$B$7="Any",E112="International",ISNUMBER(SEARCH('Use case profile'!$B$7,E112))),OR('Use case profile'!$B$8="Any",G112="All",ISNUMBER(SEARCH('Use case profile'!$B$8,G112))),OR('Use case profile'!$B$9="Any",H112="All",ISNUMBER(SEARCH('Use case profile'!$B$9,H112))),OR('Use case profile'!$B$10="Any",ISNUMBER(SEARCH('Use case profile'!$B$10,X112&amp;" "&amp;L112&amp;" "&amp;M112))),OR('Use case profile'!$B$11="Any",AND('Use case profile'!$B$11="Yes",ISNUMBER(SEARCH("Personal data",X112))),AND('Use case profile'!$B$11="No",ISERROR(SEARCH("Personal data",X112)))),OR('Use case profile'!$B$12="Any",AND('Use case profile'!$B$12="Yes",ISNUMBER(SEARCH("Consequential decision",X112))),AND('Use case profile'!$B$12="No",ISERROR(SEARCH("Consequential decision",X112)))),OR('Use case profile'!$B$13="Any",AND('Use case profile'!$B$13="Yes",ISNUMBER(SEARCH("Generative AI",X112))),AND('Use case profile'!$B$13="No",ISERROR(SEARCH("Generative AI",X112)))),OR('Use case profile'!$B$14="Any",AND('Use case profile'!$B$14="Yes",ISNUMBER(SEARCH("Biometric or emotion",X112))),AND('Use case profile'!$B$14="No",ISERROR(SEARCH("Biometric or emotion",X112)))),OR('Use case profile'!$B$15="Any",AND('Use case profile'!$B$15="Yes",ISNUMBER(SEARCH("Product with digital elements",X112))),AND('Use case profile'!$B$15="No",ISERROR(SEARCH("Product with digital elements",X112)))),OR('Use case profile'!$B$16="Any",AND('Use case profile'!$B$16="Yes",ISNUMBER(SEARCH("Agentic AI",X112))),AND('Use case profile'!$B$16="No",ISERROR(SEARCH("Agentic AI",X112))))),"CANDIDATE","OUT")</f>
        <v>CANDIDATE</v>
      </c>
      <c r="Z112" s="6" t="s">
        <v>62</v>
      </c>
      <c r="AA112" s="6" t="s">
        <v>1289</v>
      </c>
    </row>
    <row r="113" spans="1:27" ht="82" customHeight="1">
      <c r="A113" s="6" t="s">
        <v>1290</v>
      </c>
      <c r="B113" s="6" t="s">
        <v>1275</v>
      </c>
      <c r="C113" s="6" t="s">
        <v>1291</v>
      </c>
      <c r="D113" s="6" t="s">
        <v>1292</v>
      </c>
      <c r="E113" s="6" t="s">
        <v>1014</v>
      </c>
      <c r="F113" s="6" t="s">
        <v>1277</v>
      </c>
      <c r="G113" s="6" t="s">
        <v>111</v>
      </c>
      <c r="H113" s="6" t="s">
        <v>1278</v>
      </c>
      <c r="I113" s="6" t="s">
        <v>1279</v>
      </c>
      <c r="J113" s="6" t="s">
        <v>1280</v>
      </c>
      <c r="K113" s="6" t="s">
        <v>1281</v>
      </c>
      <c r="L113" s="6" t="s">
        <v>1293</v>
      </c>
      <c r="M113" s="6" t="s">
        <v>1294</v>
      </c>
      <c r="N113" s="6" t="s">
        <v>1295</v>
      </c>
      <c r="O113" s="6" t="s">
        <v>1285</v>
      </c>
      <c r="P113" s="6" t="s">
        <v>418</v>
      </c>
      <c r="Q113" s="6" t="s">
        <v>1296</v>
      </c>
      <c r="R113" s="6" t="s">
        <v>511</v>
      </c>
      <c r="S113" s="6" t="s">
        <v>1297</v>
      </c>
      <c r="T113" s="8" t="s">
        <v>1288</v>
      </c>
      <c r="U113" s="6" t="s">
        <v>125</v>
      </c>
      <c r="V113" s="6" t="s">
        <v>126</v>
      </c>
      <c r="W113" s="6" t="s">
        <v>513</v>
      </c>
      <c r="X113" s="6" t="s">
        <v>334</v>
      </c>
      <c r="Y113" s="6" t="str">
        <f>IF(AND(OR('Use case profile'!$B$6="Any",F113="Global",ISNUMBER(SEARCH('Use case profile'!$B$6,F113))),OR('Use case profile'!$B$7="Any",E113="International",ISNUMBER(SEARCH('Use case profile'!$B$7,E113))),OR('Use case profile'!$B$8="Any",G113="All",ISNUMBER(SEARCH('Use case profile'!$B$8,G113))),OR('Use case profile'!$B$9="Any",H113="All",ISNUMBER(SEARCH('Use case profile'!$B$9,H113))),OR('Use case profile'!$B$10="Any",ISNUMBER(SEARCH('Use case profile'!$B$10,X113&amp;" "&amp;L113&amp;" "&amp;M113))),OR('Use case profile'!$B$11="Any",AND('Use case profile'!$B$11="Yes",ISNUMBER(SEARCH("Personal data",X113))),AND('Use case profile'!$B$11="No",ISERROR(SEARCH("Personal data",X113)))),OR('Use case profile'!$B$12="Any",AND('Use case profile'!$B$12="Yes",ISNUMBER(SEARCH("Consequential decision",X113))),AND('Use case profile'!$B$12="No",ISERROR(SEARCH("Consequential decision",X113)))),OR('Use case profile'!$B$13="Any",AND('Use case profile'!$B$13="Yes",ISNUMBER(SEARCH("Generative AI",X113))),AND('Use case profile'!$B$13="No",ISERROR(SEARCH("Generative AI",X113)))),OR('Use case profile'!$B$14="Any",AND('Use case profile'!$B$14="Yes",ISNUMBER(SEARCH("Biometric or emotion",X113))),AND('Use case profile'!$B$14="No",ISERROR(SEARCH("Biometric or emotion",X113)))),OR('Use case profile'!$B$15="Any",AND('Use case profile'!$B$15="Yes",ISNUMBER(SEARCH("Product with digital elements",X113))),AND('Use case profile'!$B$15="No",ISERROR(SEARCH("Product with digital elements",X113)))),OR('Use case profile'!$B$16="Any",AND('Use case profile'!$B$16="Yes",ISNUMBER(SEARCH("Agentic AI",X113))),AND('Use case profile'!$B$16="No",ISERROR(SEARCH("Agentic AI",X113))))),"CANDIDATE","OUT")</f>
        <v>CANDIDATE</v>
      </c>
      <c r="Z113" s="6" t="s">
        <v>36</v>
      </c>
      <c r="AA113" s="6" t="s">
        <v>1298</v>
      </c>
    </row>
    <row r="114" spans="1:27" ht="82" customHeight="1">
      <c r="A114" s="6" t="s">
        <v>1299</v>
      </c>
      <c r="B114" s="6" t="s">
        <v>1275</v>
      </c>
      <c r="C114" s="6" t="s">
        <v>1300</v>
      </c>
      <c r="D114" s="6" t="s">
        <v>1301</v>
      </c>
      <c r="E114" s="6" t="s">
        <v>1014</v>
      </c>
      <c r="F114" s="6" t="s">
        <v>1277</v>
      </c>
      <c r="G114" s="6" t="s">
        <v>111</v>
      </c>
      <c r="H114" s="6" t="s">
        <v>1302</v>
      </c>
      <c r="I114" s="6" t="s">
        <v>1279</v>
      </c>
      <c r="J114" s="6" t="s">
        <v>1280</v>
      </c>
      <c r="K114" s="6" t="s">
        <v>1281</v>
      </c>
      <c r="L114" s="6" t="s">
        <v>1303</v>
      </c>
      <c r="M114" s="6" t="s">
        <v>1304</v>
      </c>
      <c r="N114" s="6" t="s">
        <v>1305</v>
      </c>
      <c r="O114" s="6" t="s">
        <v>1285</v>
      </c>
      <c r="P114" s="6" t="s">
        <v>418</v>
      </c>
      <c r="Q114" s="6" t="s">
        <v>1306</v>
      </c>
      <c r="R114" s="6" t="s">
        <v>511</v>
      </c>
      <c r="S114" s="6" t="s">
        <v>1307</v>
      </c>
      <c r="T114" s="8" t="s">
        <v>1288</v>
      </c>
      <c r="U114" s="6" t="s">
        <v>125</v>
      </c>
      <c r="V114" s="6" t="s">
        <v>126</v>
      </c>
      <c r="W114" s="6" t="s">
        <v>513</v>
      </c>
      <c r="X114" s="6" t="s">
        <v>334</v>
      </c>
      <c r="Y114" s="6" t="str">
        <f>IF(AND(OR('Use case profile'!$B$6="Any",F114="Global",ISNUMBER(SEARCH('Use case profile'!$B$6,F114))),OR('Use case profile'!$B$7="Any",E114="International",ISNUMBER(SEARCH('Use case profile'!$B$7,E114))),OR('Use case profile'!$B$8="Any",G114="All",ISNUMBER(SEARCH('Use case profile'!$B$8,G114))),OR('Use case profile'!$B$9="Any",H114="All",ISNUMBER(SEARCH('Use case profile'!$B$9,H114))),OR('Use case profile'!$B$10="Any",ISNUMBER(SEARCH('Use case profile'!$B$10,X114&amp;" "&amp;L114&amp;" "&amp;M114))),OR('Use case profile'!$B$11="Any",AND('Use case profile'!$B$11="Yes",ISNUMBER(SEARCH("Personal data",X114))),AND('Use case profile'!$B$11="No",ISERROR(SEARCH("Personal data",X114)))),OR('Use case profile'!$B$12="Any",AND('Use case profile'!$B$12="Yes",ISNUMBER(SEARCH("Consequential decision",X114))),AND('Use case profile'!$B$12="No",ISERROR(SEARCH("Consequential decision",X114)))),OR('Use case profile'!$B$13="Any",AND('Use case profile'!$B$13="Yes",ISNUMBER(SEARCH("Generative AI",X114))),AND('Use case profile'!$B$13="No",ISERROR(SEARCH("Generative AI",X114)))),OR('Use case profile'!$B$14="Any",AND('Use case profile'!$B$14="Yes",ISNUMBER(SEARCH("Biometric or emotion",X114))),AND('Use case profile'!$B$14="No",ISERROR(SEARCH("Biometric or emotion",X114)))),OR('Use case profile'!$B$15="Any",AND('Use case profile'!$B$15="Yes",ISNUMBER(SEARCH("Product with digital elements",X114))),AND('Use case profile'!$B$15="No",ISERROR(SEARCH("Product with digital elements",X114)))),OR('Use case profile'!$B$16="Any",AND('Use case profile'!$B$16="Yes",ISNUMBER(SEARCH("Agentic AI",X114))),AND('Use case profile'!$B$16="No",ISERROR(SEARCH("Agentic AI",X114))))),"CANDIDATE","OUT")</f>
        <v>CANDIDATE</v>
      </c>
      <c r="Z114" s="6" t="s">
        <v>62</v>
      </c>
      <c r="AA114" s="6" t="s">
        <v>1308</v>
      </c>
    </row>
    <row r="115" spans="1:27" ht="82" customHeight="1">
      <c r="A115" s="6" t="s">
        <v>1309</v>
      </c>
      <c r="B115" s="6" t="s">
        <v>1310</v>
      </c>
      <c r="C115" s="6" t="s">
        <v>1311</v>
      </c>
      <c r="D115" s="6" t="s">
        <v>1312</v>
      </c>
      <c r="E115" s="6" t="s">
        <v>1014</v>
      </c>
      <c r="F115" s="6" t="s">
        <v>1313</v>
      </c>
      <c r="G115" s="6" t="s">
        <v>111</v>
      </c>
      <c r="H115" s="6" t="s">
        <v>1314</v>
      </c>
      <c r="I115" s="6" t="s">
        <v>603</v>
      </c>
      <c r="J115" s="6" t="s">
        <v>1315</v>
      </c>
      <c r="K115" s="6" t="s">
        <v>705</v>
      </c>
      <c r="L115" s="6" t="s">
        <v>1316</v>
      </c>
      <c r="M115" s="6" t="s">
        <v>1317</v>
      </c>
      <c r="N115" s="6" t="s">
        <v>1318</v>
      </c>
      <c r="O115" s="6" t="s">
        <v>1319</v>
      </c>
      <c r="P115" s="6" t="s">
        <v>418</v>
      </c>
      <c r="Q115" s="6" t="s">
        <v>610</v>
      </c>
      <c r="R115" s="6" t="s">
        <v>511</v>
      </c>
      <c r="S115" s="6" t="s">
        <v>1320</v>
      </c>
      <c r="T115" s="8" t="s">
        <v>1321</v>
      </c>
      <c r="U115" s="6" t="s">
        <v>125</v>
      </c>
      <c r="V115" s="6" t="s">
        <v>126</v>
      </c>
      <c r="W115" s="6" t="s">
        <v>513</v>
      </c>
      <c r="X115" s="6" t="s">
        <v>334</v>
      </c>
      <c r="Y115" s="6" t="str">
        <f>IF(AND(OR('Use case profile'!$B$6="Any",F115="Global",ISNUMBER(SEARCH('Use case profile'!$B$6,F115))),OR('Use case profile'!$B$7="Any",E115="International",ISNUMBER(SEARCH('Use case profile'!$B$7,E115))),OR('Use case profile'!$B$8="Any",G115="All",ISNUMBER(SEARCH('Use case profile'!$B$8,G115))),OR('Use case profile'!$B$9="Any",H115="All",ISNUMBER(SEARCH('Use case profile'!$B$9,H115))),OR('Use case profile'!$B$10="Any",ISNUMBER(SEARCH('Use case profile'!$B$10,X115&amp;" "&amp;L115&amp;" "&amp;M115))),OR('Use case profile'!$B$11="Any",AND('Use case profile'!$B$11="Yes",ISNUMBER(SEARCH("Personal data",X115))),AND('Use case profile'!$B$11="No",ISERROR(SEARCH("Personal data",X115)))),OR('Use case profile'!$B$12="Any",AND('Use case profile'!$B$12="Yes",ISNUMBER(SEARCH("Consequential decision",X115))),AND('Use case profile'!$B$12="No",ISERROR(SEARCH("Consequential decision",X115)))),OR('Use case profile'!$B$13="Any",AND('Use case profile'!$B$13="Yes",ISNUMBER(SEARCH("Generative AI",X115))),AND('Use case profile'!$B$13="No",ISERROR(SEARCH("Generative AI",X115)))),OR('Use case profile'!$B$14="Any",AND('Use case profile'!$B$14="Yes",ISNUMBER(SEARCH("Biometric or emotion",X115))),AND('Use case profile'!$B$14="No",ISERROR(SEARCH("Biometric or emotion",X115)))),OR('Use case profile'!$B$15="Any",AND('Use case profile'!$B$15="Yes",ISNUMBER(SEARCH("Product with digital elements",X115))),AND('Use case profile'!$B$15="No",ISERROR(SEARCH("Product with digital elements",X115)))),OR('Use case profile'!$B$16="Any",AND('Use case profile'!$B$16="Yes",ISNUMBER(SEARCH("Agentic AI",X115))),AND('Use case profile'!$B$16="No",ISERROR(SEARCH("Agentic AI",X115))))),"CANDIDATE","OUT")</f>
        <v>CANDIDATE</v>
      </c>
      <c r="Z115" s="6" t="s">
        <v>47</v>
      </c>
      <c r="AA115" s="6" t="s">
        <v>939</v>
      </c>
    </row>
    <row r="116" spans="1:27" ht="82" customHeight="1">
      <c r="A116" s="6" t="s">
        <v>1322</v>
      </c>
      <c r="B116" s="6" t="s">
        <v>1310</v>
      </c>
      <c r="C116" s="6" t="s">
        <v>1323</v>
      </c>
      <c r="D116" s="6" t="s">
        <v>1222</v>
      </c>
      <c r="E116" s="6" t="s">
        <v>1014</v>
      </c>
      <c r="F116" s="6" t="s">
        <v>1313</v>
      </c>
      <c r="G116" s="6" t="s">
        <v>111</v>
      </c>
      <c r="H116" s="6" t="s">
        <v>1314</v>
      </c>
      <c r="I116" s="6" t="s">
        <v>603</v>
      </c>
      <c r="J116" s="6" t="s">
        <v>1315</v>
      </c>
      <c r="K116" s="6" t="s">
        <v>705</v>
      </c>
      <c r="L116" s="6" t="s">
        <v>1324</v>
      </c>
      <c r="M116" s="6" t="s">
        <v>1325</v>
      </c>
      <c r="N116" s="6" t="s">
        <v>1326</v>
      </c>
      <c r="O116" s="6" t="s">
        <v>1319</v>
      </c>
      <c r="P116" s="6" t="s">
        <v>418</v>
      </c>
      <c r="Q116" s="6" t="s">
        <v>1327</v>
      </c>
      <c r="R116" s="6" t="s">
        <v>511</v>
      </c>
      <c r="S116" s="6" t="s">
        <v>1328</v>
      </c>
      <c r="T116" s="8" t="s">
        <v>1321</v>
      </c>
      <c r="U116" s="6" t="s">
        <v>125</v>
      </c>
      <c r="V116" s="6" t="s">
        <v>126</v>
      </c>
      <c r="W116" s="6" t="s">
        <v>513</v>
      </c>
      <c r="X116" s="6" t="s">
        <v>334</v>
      </c>
      <c r="Y116" s="6" t="str">
        <f>IF(AND(OR('Use case profile'!$B$6="Any",F116="Global",ISNUMBER(SEARCH('Use case profile'!$B$6,F116))),OR('Use case profile'!$B$7="Any",E116="International",ISNUMBER(SEARCH('Use case profile'!$B$7,E116))),OR('Use case profile'!$B$8="Any",G116="All",ISNUMBER(SEARCH('Use case profile'!$B$8,G116))),OR('Use case profile'!$B$9="Any",H116="All",ISNUMBER(SEARCH('Use case profile'!$B$9,H116))),OR('Use case profile'!$B$10="Any",ISNUMBER(SEARCH('Use case profile'!$B$10,X116&amp;" "&amp;L116&amp;" "&amp;M116))),OR('Use case profile'!$B$11="Any",AND('Use case profile'!$B$11="Yes",ISNUMBER(SEARCH("Personal data",X116))),AND('Use case profile'!$B$11="No",ISERROR(SEARCH("Personal data",X116)))),OR('Use case profile'!$B$12="Any",AND('Use case profile'!$B$12="Yes",ISNUMBER(SEARCH("Consequential decision",X116))),AND('Use case profile'!$B$12="No",ISERROR(SEARCH("Consequential decision",X116)))),OR('Use case profile'!$B$13="Any",AND('Use case profile'!$B$13="Yes",ISNUMBER(SEARCH("Generative AI",X116))),AND('Use case profile'!$B$13="No",ISERROR(SEARCH("Generative AI",X116)))),OR('Use case profile'!$B$14="Any",AND('Use case profile'!$B$14="Yes",ISNUMBER(SEARCH("Biometric or emotion",X116))),AND('Use case profile'!$B$14="No",ISERROR(SEARCH("Biometric or emotion",X116)))),OR('Use case profile'!$B$15="Any",AND('Use case profile'!$B$15="Yes",ISNUMBER(SEARCH("Product with digital elements",X116))),AND('Use case profile'!$B$15="No",ISERROR(SEARCH("Product with digital elements",X116)))),OR('Use case profile'!$B$16="Any",AND('Use case profile'!$B$16="Yes",ISNUMBER(SEARCH("Agentic AI",X116))),AND('Use case profile'!$B$16="No",ISERROR(SEARCH("Agentic AI",X116))))),"CANDIDATE","OUT")</f>
        <v>CANDIDATE</v>
      </c>
      <c r="Z116" s="6" t="s">
        <v>53</v>
      </c>
      <c r="AA116" s="6" t="s">
        <v>1329</v>
      </c>
    </row>
    <row r="117" spans="1:27" ht="82" customHeight="1">
      <c r="A117" s="6" t="s">
        <v>1330</v>
      </c>
      <c r="B117" s="6" t="s">
        <v>1331</v>
      </c>
      <c r="C117" s="6" t="s">
        <v>1332</v>
      </c>
      <c r="D117" s="6" t="s">
        <v>1161</v>
      </c>
      <c r="E117" s="6" t="s">
        <v>1014</v>
      </c>
      <c r="F117" s="6" t="s">
        <v>1313</v>
      </c>
      <c r="G117" s="6" t="s">
        <v>111</v>
      </c>
      <c r="H117" s="6" t="s">
        <v>851</v>
      </c>
      <c r="I117" s="6" t="s">
        <v>1333</v>
      </c>
      <c r="J117" s="6" t="s">
        <v>970</v>
      </c>
      <c r="K117" s="6" t="s">
        <v>1165</v>
      </c>
      <c r="L117" s="6" t="s">
        <v>1334</v>
      </c>
      <c r="M117" s="6" t="s">
        <v>1335</v>
      </c>
      <c r="N117" s="6" t="s">
        <v>1336</v>
      </c>
      <c r="O117" s="6" t="s">
        <v>1337</v>
      </c>
      <c r="P117" s="6" t="s">
        <v>418</v>
      </c>
      <c r="Q117" s="6" t="s">
        <v>1170</v>
      </c>
      <c r="R117" s="6" t="s">
        <v>511</v>
      </c>
      <c r="S117" s="6" t="s">
        <v>1338</v>
      </c>
      <c r="T117" s="8" t="s">
        <v>1339</v>
      </c>
      <c r="U117" s="6" t="s">
        <v>125</v>
      </c>
      <c r="V117" s="6" t="s">
        <v>126</v>
      </c>
      <c r="W117" s="6" t="s">
        <v>513</v>
      </c>
      <c r="X117" s="6" t="s">
        <v>162</v>
      </c>
      <c r="Y117" s="6" t="str">
        <f>IF(AND(OR('Use case profile'!$B$6="Any",F117="Global",ISNUMBER(SEARCH('Use case profile'!$B$6,F117))),OR('Use case profile'!$B$7="Any",E117="International",ISNUMBER(SEARCH('Use case profile'!$B$7,E117))),OR('Use case profile'!$B$8="Any",G117="All",ISNUMBER(SEARCH('Use case profile'!$B$8,G117))),OR('Use case profile'!$B$9="Any",H117="All",ISNUMBER(SEARCH('Use case profile'!$B$9,H117))),OR('Use case profile'!$B$10="Any",ISNUMBER(SEARCH('Use case profile'!$B$10,X117&amp;" "&amp;L117&amp;" "&amp;M117))),OR('Use case profile'!$B$11="Any",AND('Use case profile'!$B$11="Yes",ISNUMBER(SEARCH("Personal data",X117))),AND('Use case profile'!$B$11="No",ISERROR(SEARCH("Personal data",X117)))),OR('Use case profile'!$B$12="Any",AND('Use case profile'!$B$12="Yes",ISNUMBER(SEARCH("Consequential decision",X117))),AND('Use case profile'!$B$12="No",ISERROR(SEARCH("Consequential decision",X117)))),OR('Use case profile'!$B$13="Any",AND('Use case profile'!$B$13="Yes",ISNUMBER(SEARCH("Generative AI",X117))),AND('Use case profile'!$B$13="No",ISERROR(SEARCH("Generative AI",X117)))),OR('Use case profile'!$B$14="Any",AND('Use case profile'!$B$14="Yes",ISNUMBER(SEARCH("Biometric or emotion",X117))),AND('Use case profile'!$B$14="No",ISERROR(SEARCH("Biometric or emotion",X117)))),OR('Use case profile'!$B$15="Any",AND('Use case profile'!$B$15="Yes",ISNUMBER(SEARCH("Product with digital elements",X117))),AND('Use case profile'!$B$15="No",ISERROR(SEARCH("Product with digital elements",X117)))),OR('Use case profile'!$B$16="Any",AND('Use case profile'!$B$16="Yes",ISNUMBER(SEARCH("Agentic AI",X117))),AND('Use case profile'!$B$16="No",ISERROR(SEARCH("Agentic AI",X117))))),"CANDIDATE","OUT")</f>
        <v>CANDIDATE</v>
      </c>
      <c r="Z117" s="6" t="s">
        <v>36</v>
      </c>
      <c r="AA117" s="6" t="s">
        <v>1340</v>
      </c>
    </row>
    <row r="118" spans="1:27" ht="82" customHeight="1">
      <c r="A118" s="6" t="s">
        <v>1341</v>
      </c>
      <c r="B118" s="6" t="s">
        <v>1342</v>
      </c>
      <c r="C118" s="6" t="s">
        <v>1343</v>
      </c>
      <c r="D118" s="6" t="s">
        <v>1344</v>
      </c>
      <c r="E118" s="6" t="s">
        <v>109</v>
      </c>
      <c r="F118" s="6" t="s">
        <v>1345</v>
      </c>
      <c r="G118" s="6" t="s">
        <v>111</v>
      </c>
      <c r="H118" s="6" t="s">
        <v>348</v>
      </c>
      <c r="I118" s="6" t="s">
        <v>603</v>
      </c>
      <c r="J118" s="6" t="s">
        <v>322</v>
      </c>
      <c r="K118" s="6" t="s">
        <v>1346</v>
      </c>
      <c r="L118" s="6" t="s">
        <v>1347</v>
      </c>
      <c r="M118" s="6" t="s">
        <v>1348</v>
      </c>
      <c r="N118" s="6" t="s">
        <v>1349</v>
      </c>
      <c r="O118" s="6" t="s">
        <v>1350</v>
      </c>
      <c r="P118" s="6" t="s">
        <v>418</v>
      </c>
      <c r="Q118" s="6" t="s">
        <v>1007</v>
      </c>
      <c r="R118" s="6" t="s">
        <v>511</v>
      </c>
      <c r="S118" s="6" t="s">
        <v>1351</v>
      </c>
      <c r="T118" s="8" t="s">
        <v>1352</v>
      </c>
      <c r="U118" s="6" t="s">
        <v>125</v>
      </c>
      <c r="V118" s="6" t="s">
        <v>126</v>
      </c>
      <c r="W118" s="6" t="s">
        <v>513</v>
      </c>
      <c r="X118" s="6" t="s">
        <v>12</v>
      </c>
      <c r="Y118" s="6" t="str">
        <f>IF(AND(OR('Use case profile'!$B$6="Any",F118="Global",ISNUMBER(SEARCH('Use case profile'!$B$6,F118))),OR('Use case profile'!$B$7="Any",E118="International",ISNUMBER(SEARCH('Use case profile'!$B$7,E118))),OR('Use case profile'!$B$8="Any",G118="All",ISNUMBER(SEARCH('Use case profile'!$B$8,G118))),OR('Use case profile'!$B$9="Any",H118="All",ISNUMBER(SEARCH('Use case profile'!$B$9,H118))),OR('Use case profile'!$B$10="Any",ISNUMBER(SEARCH('Use case profile'!$B$10,X118&amp;" "&amp;L118&amp;" "&amp;M118))),OR('Use case profile'!$B$11="Any",AND('Use case profile'!$B$11="Yes",ISNUMBER(SEARCH("Personal data",X118))),AND('Use case profile'!$B$11="No",ISERROR(SEARCH("Personal data",X118)))),OR('Use case profile'!$B$12="Any",AND('Use case profile'!$B$12="Yes",ISNUMBER(SEARCH("Consequential decision",X118))),AND('Use case profile'!$B$12="No",ISERROR(SEARCH("Consequential decision",X118)))),OR('Use case profile'!$B$13="Any",AND('Use case profile'!$B$13="Yes",ISNUMBER(SEARCH("Generative AI",X118))),AND('Use case profile'!$B$13="No",ISERROR(SEARCH("Generative AI",X118)))),OR('Use case profile'!$B$14="Any",AND('Use case profile'!$B$14="Yes",ISNUMBER(SEARCH("Biometric or emotion",X118))),AND('Use case profile'!$B$14="No",ISERROR(SEARCH("Biometric or emotion",X118)))),OR('Use case profile'!$B$15="Any",AND('Use case profile'!$B$15="Yes",ISNUMBER(SEARCH("Product with digital elements",X118))),AND('Use case profile'!$B$15="No",ISERROR(SEARCH("Product with digital elements",X118)))),OR('Use case profile'!$B$16="Any",AND('Use case profile'!$B$16="Yes",ISNUMBER(SEARCH("Agentic AI",X118))),AND('Use case profile'!$B$16="No",ISERROR(SEARCH("Agentic AI",X118))))),"CANDIDATE","OUT")</f>
        <v>CANDIDATE</v>
      </c>
      <c r="Z118" s="6" t="s">
        <v>39</v>
      </c>
      <c r="AA118" s="6" t="s">
        <v>74</v>
      </c>
    </row>
    <row r="119" spans="1:27" ht="82" customHeight="1">
      <c r="A119" s="6" t="s">
        <v>1353</v>
      </c>
      <c r="B119" s="6" t="s">
        <v>1342</v>
      </c>
      <c r="C119" s="6" t="s">
        <v>1354</v>
      </c>
      <c r="D119" s="6" t="s">
        <v>1355</v>
      </c>
      <c r="E119" s="6" t="s">
        <v>109</v>
      </c>
      <c r="F119" s="6" t="s">
        <v>1345</v>
      </c>
      <c r="G119" s="6" t="s">
        <v>111</v>
      </c>
      <c r="H119" s="6" t="s">
        <v>321</v>
      </c>
      <c r="I119" s="6" t="s">
        <v>603</v>
      </c>
      <c r="J119" s="6" t="s">
        <v>322</v>
      </c>
      <c r="K119" s="6" t="s">
        <v>1346</v>
      </c>
      <c r="L119" s="6" t="s">
        <v>367</v>
      </c>
      <c r="M119" s="6" t="s">
        <v>1356</v>
      </c>
      <c r="N119" s="6" t="s">
        <v>1357</v>
      </c>
      <c r="O119" s="6" t="s">
        <v>1350</v>
      </c>
      <c r="P119" s="6" t="s">
        <v>418</v>
      </c>
      <c r="Q119" s="6" t="s">
        <v>641</v>
      </c>
      <c r="R119" s="6" t="s">
        <v>511</v>
      </c>
      <c r="S119" s="6" t="s">
        <v>1358</v>
      </c>
      <c r="T119" s="8" t="s">
        <v>1352</v>
      </c>
      <c r="U119" s="6" t="s">
        <v>125</v>
      </c>
      <c r="V119" s="6" t="s">
        <v>126</v>
      </c>
      <c r="W119" s="6" t="s">
        <v>513</v>
      </c>
      <c r="X119" s="6" t="s">
        <v>334</v>
      </c>
      <c r="Y119" s="6" t="str">
        <f>IF(AND(OR('Use case profile'!$B$6="Any",F119="Global",ISNUMBER(SEARCH('Use case profile'!$B$6,F119))),OR('Use case profile'!$B$7="Any",E119="International",ISNUMBER(SEARCH('Use case profile'!$B$7,E119))),OR('Use case profile'!$B$8="Any",G119="All",ISNUMBER(SEARCH('Use case profile'!$B$8,G119))),OR('Use case profile'!$B$9="Any",H119="All",ISNUMBER(SEARCH('Use case profile'!$B$9,H119))),OR('Use case profile'!$B$10="Any",ISNUMBER(SEARCH('Use case profile'!$B$10,X119&amp;" "&amp;L119&amp;" "&amp;M119))),OR('Use case profile'!$B$11="Any",AND('Use case profile'!$B$11="Yes",ISNUMBER(SEARCH("Personal data",X119))),AND('Use case profile'!$B$11="No",ISERROR(SEARCH("Personal data",X119)))),OR('Use case profile'!$B$12="Any",AND('Use case profile'!$B$12="Yes",ISNUMBER(SEARCH("Consequential decision",X119))),AND('Use case profile'!$B$12="No",ISERROR(SEARCH("Consequential decision",X119)))),OR('Use case profile'!$B$13="Any",AND('Use case profile'!$B$13="Yes",ISNUMBER(SEARCH("Generative AI",X119))),AND('Use case profile'!$B$13="No",ISERROR(SEARCH("Generative AI",X119)))),OR('Use case profile'!$B$14="Any",AND('Use case profile'!$B$14="Yes",ISNUMBER(SEARCH("Biometric or emotion",X119))),AND('Use case profile'!$B$14="No",ISERROR(SEARCH("Biometric or emotion",X119)))),OR('Use case profile'!$B$15="Any",AND('Use case profile'!$B$15="Yes",ISNUMBER(SEARCH("Product with digital elements",X119))),AND('Use case profile'!$B$15="No",ISERROR(SEARCH("Product with digital elements",X119)))),OR('Use case profile'!$B$16="Any",AND('Use case profile'!$B$16="Yes",ISNUMBER(SEARCH("Agentic AI",X119))),AND('Use case profile'!$B$16="No",ISERROR(SEARCH("Agentic AI",X119))))),"CANDIDATE","OUT")</f>
        <v>CANDIDATE</v>
      </c>
      <c r="Z119" s="6" t="s">
        <v>47</v>
      </c>
      <c r="AA119" s="6" t="s">
        <v>643</v>
      </c>
    </row>
    <row r="120" spans="1:27" ht="82" customHeight="1">
      <c r="A120" s="6" t="s">
        <v>1359</v>
      </c>
      <c r="B120" s="6" t="s">
        <v>1360</v>
      </c>
      <c r="C120" s="6" t="s">
        <v>1361</v>
      </c>
      <c r="D120" s="6" t="s">
        <v>1362</v>
      </c>
      <c r="E120" s="6" t="s">
        <v>109</v>
      </c>
      <c r="F120" s="6" t="s">
        <v>1345</v>
      </c>
      <c r="G120" s="6" t="s">
        <v>111</v>
      </c>
      <c r="H120" s="6" t="s">
        <v>111</v>
      </c>
      <c r="I120" s="6" t="s">
        <v>1363</v>
      </c>
      <c r="J120" s="6" t="s">
        <v>1364</v>
      </c>
      <c r="K120" s="6" t="s">
        <v>1365</v>
      </c>
      <c r="L120" s="6" t="s">
        <v>1366</v>
      </c>
      <c r="M120" s="6" t="s">
        <v>1367</v>
      </c>
      <c r="N120" s="6" t="s">
        <v>1368</v>
      </c>
      <c r="O120" s="6" t="s">
        <v>1369</v>
      </c>
      <c r="P120" s="6" t="s">
        <v>418</v>
      </c>
      <c r="Q120" s="6" t="s">
        <v>1370</v>
      </c>
      <c r="R120" s="6" t="s">
        <v>511</v>
      </c>
      <c r="S120" s="6" t="s">
        <v>1371</v>
      </c>
      <c r="T120" s="8" t="s">
        <v>1372</v>
      </c>
      <c r="U120" s="6" t="s">
        <v>125</v>
      </c>
      <c r="V120" s="6" t="s">
        <v>1373</v>
      </c>
      <c r="W120" s="6" t="s">
        <v>513</v>
      </c>
      <c r="X120" s="6" t="s">
        <v>162</v>
      </c>
      <c r="Y120" s="6" t="str">
        <f>IF(AND(OR('Use case profile'!$B$6="Any",F120="Global",ISNUMBER(SEARCH('Use case profile'!$B$6,F120))),OR('Use case profile'!$B$7="Any",E120="International",ISNUMBER(SEARCH('Use case profile'!$B$7,E120))),OR('Use case profile'!$B$8="Any",G120="All",ISNUMBER(SEARCH('Use case profile'!$B$8,G120))),OR('Use case profile'!$B$9="Any",H120="All",ISNUMBER(SEARCH('Use case profile'!$B$9,H120))),OR('Use case profile'!$B$10="Any",ISNUMBER(SEARCH('Use case profile'!$B$10,X120&amp;" "&amp;L120&amp;" "&amp;M120))),OR('Use case profile'!$B$11="Any",AND('Use case profile'!$B$11="Yes",ISNUMBER(SEARCH("Personal data",X120))),AND('Use case profile'!$B$11="No",ISERROR(SEARCH("Personal data",X120)))),OR('Use case profile'!$B$12="Any",AND('Use case profile'!$B$12="Yes",ISNUMBER(SEARCH("Consequential decision",X120))),AND('Use case profile'!$B$12="No",ISERROR(SEARCH("Consequential decision",X120)))),OR('Use case profile'!$B$13="Any",AND('Use case profile'!$B$13="Yes",ISNUMBER(SEARCH("Generative AI",X120))),AND('Use case profile'!$B$13="No",ISERROR(SEARCH("Generative AI",X120)))),OR('Use case profile'!$B$14="Any",AND('Use case profile'!$B$14="Yes",ISNUMBER(SEARCH("Biometric or emotion",X120))),AND('Use case profile'!$B$14="No",ISERROR(SEARCH("Biometric or emotion",X120)))),OR('Use case profile'!$B$15="Any",AND('Use case profile'!$B$15="Yes",ISNUMBER(SEARCH("Product with digital elements",X120))),AND('Use case profile'!$B$15="No",ISERROR(SEARCH("Product with digital elements",X120)))),OR('Use case profile'!$B$16="Any",AND('Use case profile'!$B$16="Yes",ISNUMBER(SEARCH("Agentic AI",X120))),AND('Use case profile'!$B$16="No",ISERROR(SEARCH("Agentic AI",X120))))),"CANDIDATE","OUT")</f>
        <v>CANDIDATE</v>
      </c>
      <c r="Z120" s="6" t="s">
        <v>53</v>
      </c>
      <c r="AA120" s="6" t="s">
        <v>1374</v>
      </c>
    </row>
    <row r="121" spans="1:27" ht="82" customHeight="1">
      <c r="A121" s="6" t="s">
        <v>1375</v>
      </c>
      <c r="B121" s="6" t="s">
        <v>1376</v>
      </c>
      <c r="C121" s="6" t="s">
        <v>1377</v>
      </c>
      <c r="D121" s="6" t="s">
        <v>1209</v>
      </c>
      <c r="E121" s="6" t="s">
        <v>1378</v>
      </c>
      <c r="F121" s="6" t="s">
        <v>1379</v>
      </c>
      <c r="G121" s="6" t="s">
        <v>111</v>
      </c>
      <c r="H121" s="6" t="s">
        <v>321</v>
      </c>
      <c r="I121" s="6" t="s">
        <v>603</v>
      </c>
      <c r="J121" s="6" t="s">
        <v>322</v>
      </c>
      <c r="K121" s="6" t="s">
        <v>1380</v>
      </c>
      <c r="L121" s="6" t="s">
        <v>1381</v>
      </c>
      <c r="M121" s="6" t="s">
        <v>1382</v>
      </c>
      <c r="N121" s="6" t="s">
        <v>1383</v>
      </c>
      <c r="O121" s="6" t="s">
        <v>1384</v>
      </c>
      <c r="P121" s="6" t="s">
        <v>418</v>
      </c>
      <c r="Q121" s="6" t="s">
        <v>641</v>
      </c>
      <c r="R121" s="6" t="s">
        <v>511</v>
      </c>
      <c r="S121" s="6" t="s">
        <v>1385</v>
      </c>
      <c r="T121" s="8" t="s">
        <v>1386</v>
      </c>
      <c r="U121" s="6" t="s">
        <v>125</v>
      </c>
      <c r="V121" s="6" t="s">
        <v>126</v>
      </c>
      <c r="W121" s="6" t="s">
        <v>513</v>
      </c>
      <c r="X121" s="6" t="s">
        <v>334</v>
      </c>
      <c r="Y121" s="6" t="str">
        <f>IF(AND(OR('Use case profile'!$B$6="Any",F121="Global",ISNUMBER(SEARCH('Use case profile'!$B$6,F121))),OR('Use case profile'!$B$7="Any",E121="International",ISNUMBER(SEARCH('Use case profile'!$B$7,E121))),OR('Use case profile'!$B$8="Any",G121="All",ISNUMBER(SEARCH('Use case profile'!$B$8,G121))),OR('Use case profile'!$B$9="Any",H121="All",ISNUMBER(SEARCH('Use case profile'!$B$9,H121))),OR('Use case profile'!$B$10="Any",ISNUMBER(SEARCH('Use case profile'!$B$10,X121&amp;" "&amp;L121&amp;" "&amp;M121))),OR('Use case profile'!$B$11="Any",AND('Use case profile'!$B$11="Yes",ISNUMBER(SEARCH("Personal data",X121))),AND('Use case profile'!$B$11="No",ISERROR(SEARCH("Personal data",X121)))),OR('Use case profile'!$B$12="Any",AND('Use case profile'!$B$12="Yes",ISNUMBER(SEARCH("Consequential decision",X121))),AND('Use case profile'!$B$12="No",ISERROR(SEARCH("Consequential decision",X121)))),OR('Use case profile'!$B$13="Any",AND('Use case profile'!$B$13="Yes",ISNUMBER(SEARCH("Generative AI",X121))),AND('Use case profile'!$B$13="No",ISERROR(SEARCH("Generative AI",X121)))),OR('Use case profile'!$B$14="Any",AND('Use case profile'!$B$14="Yes",ISNUMBER(SEARCH("Biometric or emotion",X121))),AND('Use case profile'!$B$14="No",ISERROR(SEARCH("Biometric or emotion",X121)))),OR('Use case profile'!$B$15="Any",AND('Use case profile'!$B$15="Yes",ISNUMBER(SEARCH("Product with digital elements",X121))),AND('Use case profile'!$B$15="No",ISERROR(SEARCH("Product with digital elements",X121)))),OR('Use case profile'!$B$16="Any",AND('Use case profile'!$B$16="Yes",ISNUMBER(SEARCH("Agentic AI",X121))),AND('Use case profile'!$B$16="No",ISERROR(SEARCH("Agentic AI",X121))))),"CANDIDATE","OUT")</f>
        <v>CANDIDATE</v>
      </c>
      <c r="Z121" s="6" t="s">
        <v>47</v>
      </c>
      <c r="AA121" s="6" t="s">
        <v>1219</v>
      </c>
    </row>
    <row r="122" spans="1:27" ht="82" customHeight="1">
      <c r="A122" s="6" t="s">
        <v>1387</v>
      </c>
      <c r="B122" s="6" t="s">
        <v>1376</v>
      </c>
      <c r="C122" s="6" t="s">
        <v>1388</v>
      </c>
      <c r="D122" s="6" t="s">
        <v>356</v>
      </c>
      <c r="E122" s="6" t="s">
        <v>1378</v>
      </c>
      <c r="F122" s="6" t="s">
        <v>1379</v>
      </c>
      <c r="G122" s="6" t="s">
        <v>111</v>
      </c>
      <c r="H122" s="6" t="s">
        <v>348</v>
      </c>
      <c r="I122" s="6" t="s">
        <v>603</v>
      </c>
      <c r="J122" s="6" t="s">
        <v>322</v>
      </c>
      <c r="K122" s="6" t="s">
        <v>1380</v>
      </c>
      <c r="L122" s="6" t="s">
        <v>1389</v>
      </c>
      <c r="M122" s="6" t="s">
        <v>1390</v>
      </c>
      <c r="N122" s="6" t="s">
        <v>1391</v>
      </c>
      <c r="O122" s="6" t="s">
        <v>1384</v>
      </c>
      <c r="P122" s="6" t="s">
        <v>418</v>
      </c>
      <c r="Q122" s="6" t="s">
        <v>1007</v>
      </c>
      <c r="R122" s="6" t="s">
        <v>511</v>
      </c>
      <c r="S122" s="6" t="s">
        <v>1392</v>
      </c>
      <c r="T122" s="8" t="s">
        <v>1386</v>
      </c>
      <c r="U122" s="6" t="s">
        <v>125</v>
      </c>
      <c r="V122" s="6" t="s">
        <v>126</v>
      </c>
      <c r="W122" s="6" t="s">
        <v>513</v>
      </c>
      <c r="X122" s="6" t="s">
        <v>634</v>
      </c>
      <c r="Y122" s="6" t="str">
        <f>IF(AND(OR('Use case profile'!$B$6="Any",F122="Global",ISNUMBER(SEARCH('Use case profile'!$B$6,F122))),OR('Use case profile'!$B$7="Any",E122="International",ISNUMBER(SEARCH('Use case profile'!$B$7,E122))),OR('Use case profile'!$B$8="Any",G122="All",ISNUMBER(SEARCH('Use case profile'!$B$8,G122))),OR('Use case profile'!$B$9="Any",H122="All",ISNUMBER(SEARCH('Use case profile'!$B$9,H122))),OR('Use case profile'!$B$10="Any",ISNUMBER(SEARCH('Use case profile'!$B$10,X122&amp;" "&amp;L122&amp;" "&amp;M122))),OR('Use case profile'!$B$11="Any",AND('Use case profile'!$B$11="Yes",ISNUMBER(SEARCH("Personal data",X122))),AND('Use case profile'!$B$11="No",ISERROR(SEARCH("Personal data",X122)))),OR('Use case profile'!$B$12="Any",AND('Use case profile'!$B$12="Yes",ISNUMBER(SEARCH("Consequential decision",X122))),AND('Use case profile'!$B$12="No",ISERROR(SEARCH("Consequential decision",X122)))),OR('Use case profile'!$B$13="Any",AND('Use case profile'!$B$13="Yes",ISNUMBER(SEARCH("Generative AI",X122))),AND('Use case profile'!$B$13="No",ISERROR(SEARCH("Generative AI",X122)))),OR('Use case profile'!$B$14="Any",AND('Use case profile'!$B$14="Yes",ISNUMBER(SEARCH("Biometric or emotion",X122))),AND('Use case profile'!$B$14="No",ISERROR(SEARCH("Biometric or emotion",X122)))),OR('Use case profile'!$B$15="Any",AND('Use case profile'!$B$15="Yes",ISNUMBER(SEARCH("Product with digital elements",X122))),AND('Use case profile'!$B$15="No",ISERROR(SEARCH("Product with digital elements",X122)))),OR('Use case profile'!$B$16="Any",AND('Use case profile'!$B$16="Yes",ISNUMBER(SEARCH("Agentic AI",X122))),AND('Use case profile'!$B$16="No",ISERROR(SEARCH("Agentic AI",X122))))),"CANDIDATE","OUT")</f>
        <v>CANDIDATE</v>
      </c>
      <c r="Z122" s="6" t="s">
        <v>62</v>
      </c>
      <c r="AA122" s="6" t="s">
        <v>142</v>
      </c>
    </row>
    <row r="123" spans="1:27" ht="82" customHeight="1">
      <c r="A123" s="6" t="s">
        <v>1393</v>
      </c>
      <c r="B123" s="6" t="s">
        <v>1394</v>
      </c>
      <c r="C123" s="6" t="s">
        <v>1395</v>
      </c>
      <c r="D123" s="6" t="s">
        <v>1396</v>
      </c>
      <c r="E123" s="6" t="s">
        <v>1378</v>
      </c>
      <c r="F123" s="6" t="s">
        <v>1397</v>
      </c>
      <c r="G123" s="6" t="s">
        <v>1398</v>
      </c>
      <c r="H123" s="6" t="s">
        <v>348</v>
      </c>
      <c r="I123" s="6" t="s">
        <v>1399</v>
      </c>
      <c r="J123" s="6" t="s">
        <v>322</v>
      </c>
      <c r="K123" s="6" t="s">
        <v>1400</v>
      </c>
      <c r="L123" s="6" t="s">
        <v>1401</v>
      </c>
      <c r="M123" s="6" t="s">
        <v>1402</v>
      </c>
      <c r="N123" s="6" t="s">
        <v>1403</v>
      </c>
      <c r="O123" s="6" t="s">
        <v>1404</v>
      </c>
      <c r="P123" s="6" t="s">
        <v>418</v>
      </c>
      <c r="Q123" s="6" t="s">
        <v>361</v>
      </c>
      <c r="R123" s="6" t="s">
        <v>511</v>
      </c>
      <c r="S123" s="6" t="s">
        <v>1405</v>
      </c>
      <c r="T123" s="8" t="s">
        <v>1406</v>
      </c>
      <c r="U123" s="6" t="s">
        <v>125</v>
      </c>
      <c r="V123" s="6" t="s">
        <v>126</v>
      </c>
      <c r="W123" s="6" t="s">
        <v>513</v>
      </c>
      <c r="X123" s="6" t="s">
        <v>12</v>
      </c>
      <c r="Y123" s="6" t="str">
        <f>IF(AND(OR('Use case profile'!$B$6="Any",F123="Global",ISNUMBER(SEARCH('Use case profile'!$B$6,F123))),OR('Use case profile'!$B$7="Any",E123="International",ISNUMBER(SEARCH('Use case profile'!$B$7,E123))),OR('Use case profile'!$B$8="Any",G123="All",ISNUMBER(SEARCH('Use case profile'!$B$8,G123))),OR('Use case profile'!$B$9="Any",H123="All",ISNUMBER(SEARCH('Use case profile'!$B$9,H123))),OR('Use case profile'!$B$10="Any",ISNUMBER(SEARCH('Use case profile'!$B$10,X123&amp;" "&amp;L123&amp;" "&amp;M123))),OR('Use case profile'!$B$11="Any",AND('Use case profile'!$B$11="Yes",ISNUMBER(SEARCH("Personal data",X123))),AND('Use case profile'!$B$11="No",ISERROR(SEARCH("Personal data",X123)))),OR('Use case profile'!$B$12="Any",AND('Use case profile'!$B$12="Yes",ISNUMBER(SEARCH("Consequential decision",X123))),AND('Use case profile'!$B$12="No",ISERROR(SEARCH("Consequential decision",X123)))),OR('Use case profile'!$B$13="Any",AND('Use case profile'!$B$13="Yes",ISNUMBER(SEARCH("Generative AI",X123))),AND('Use case profile'!$B$13="No",ISERROR(SEARCH("Generative AI",X123)))),OR('Use case profile'!$B$14="Any",AND('Use case profile'!$B$14="Yes",ISNUMBER(SEARCH("Biometric or emotion",X123))),AND('Use case profile'!$B$14="No",ISERROR(SEARCH("Biometric or emotion",X123)))),OR('Use case profile'!$B$15="Any",AND('Use case profile'!$B$15="Yes",ISNUMBER(SEARCH("Product with digital elements",X123))),AND('Use case profile'!$B$15="No",ISERROR(SEARCH("Product with digital elements",X123)))),OR('Use case profile'!$B$16="Any",AND('Use case profile'!$B$16="Yes",ISNUMBER(SEARCH("Agentic AI",X123))),AND('Use case profile'!$B$16="No",ISERROR(SEARCH("Agentic AI",X123))))),"CANDIDATE","OUT")</f>
        <v>CANDIDATE</v>
      </c>
      <c r="Z123" s="6" t="s">
        <v>36</v>
      </c>
      <c r="AA123" s="6" t="s">
        <v>1407</v>
      </c>
    </row>
    <row r="124" spans="1:27" ht="82" customHeight="1">
      <c r="A124" s="6" t="s">
        <v>1408</v>
      </c>
      <c r="B124" s="6" t="s">
        <v>1394</v>
      </c>
      <c r="C124" s="6" t="s">
        <v>1409</v>
      </c>
      <c r="D124" s="6" t="s">
        <v>1312</v>
      </c>
      <c r="E124" s="6" t="s">
        <v>1378</v>
      </c>
      <c r="F124" s="6" t="s">
        <v>1397</v>
      </c>
      <c r="G124" s="6" t="s">
        <v>1398</v>
      </c>
      <c r="H124" s="6" t="s">
        <v>321</v>
      </c>
      <c r="I124" s="6" t="s">
        <v>1399</v>
      </c>
      <c r="J124" s="6" t="s">
        <v>322</v>
      </c>
      <c r="K124" s="6" t="s">
        <v>1400</v>
      </c>
      <c r="L124" s="6" t="s">
        <v>1410</v>
      </c>
      <c r="M124" s="6" t="s">
        <v>1411</v>
      </c>
      <c r="N124" s="6" t="s">
        <v>1412</v>
      </c>
      <c r="O124" s="6" t="s">
        <v>1404</v>
      </c>
      <c r="P124" s="6" t="s">
        <v>418</v>
      </c>
      <c r="Q124" s="6" t="s">
        <v>1413</v>
      </c>
      <c r="R124" s="6" t="s">
        <v>511</v>
      </c>
      <c r="S124" s="6" t="s">
        <v>1414</v>
      </c>
      <c r="T124" s="8" t="s">
        <v>1406</v>
      </c>
      <c r="U124" s="6" t="s">
        <v>125</v>
      </c>
      <c r="V124" s="6" t="s">
        <v>126</v>
      </c>
      <c r="W124" s="6" t="s">
        <v>513</v>
      </c>
      <c r="X124" s="6" t="s">
        <v>334</v>
      </c>
      <c r="Y124" s="6" t="str">
        <f>IF(AND(OR('Use case profile'!$B$6="Any",F124="Global",ISNUMBER(SEARCH('Use case profile'!$B$6,F124))),OR('Use case profile'!$B$7="Any",E124="International",ISNUMBER(SEARCH('Use case profile'!$B$7,E124))),OR('Use case profile'!$B$8="Any",G124="All",ISNUMBER(SEARCH('Use case profile'!$B$8,G124))),OR('Use case profile'!$B$9="Any",H124="All",ISNUMBER(SEARCH('Use case profile'!$B$9,H124))),OR('Use case profile'!$B$10="Any",ISNUMBER(SEARCH('Use case profile'!$B$10,X124&amp;" "&amp;L124&amp;" "&amp;M124))),OR('Use case profile'!$B$11="Any",AND('Use case profile'!$B$11="Yes",ISNUMBER(SEARCH("Personal data",X124))),AND('Use case profile'!$B$11="No",ISERROR(SEARCH("Personal data",X124)))),OR('Use case profile'!$B$12="Any",AND('Use case profile'!$B$12="Yes",ISNUMBER(SEARCH("Consequential decision",X124))),AND('Use case profile'!$B$12="No",ISERROR(SEARCH("Consequential decision",X124)))),OR('Use case profile'!$B$13="Any",AND('Use case profile'!$B$13="Yes",ISNUMBER(SEARCH("Generative AI",X124))),AND('Use case profile'!$B$13="No",ISERROR(SEARCH("Generative AI",X124)))),OR('Use case profile'!$B$14="Any",AND('Use case profile'!$B$14="Yes",ISNUMBER(SEARCH("Biometric or emotion",X124))),AND('Use case profile'!$B$14="No",ISERROR(SEARCH("Biometric or emotion",X124)))),OR('Use case profile'!$B$15="Any",AND('Use case profile'!$B$15="Yes",ISNUMBER(SEARCH("Product with digital elements",X124))),AND('Use case profile'!$B$15="No",ISERROR(SEARCH("Product with digital elements",X124)))),OR('Use case profile'!$B$16="Any",AND('Use case profile'!$B$16="Yes",ISNUMBER(SEARCH("Agentic AI",X124))),AND('Use case profile'!$B$16="No",ISERROR(SEARCH("Agentic AI",X124))))),"CANDIDATE","OUT")</f>
        <v>CANDIDATE</v>
      </c>
      <c r="Z124" s="6" t="s">
        <v>47</v>
      </c>
      <c r="AA124" s="6" t="s">
        <v>901</v>
      </c>
    </row>
    <row r="125" spans="1:27" ht="82" customHeight="1">
      <c r="A125" s="6" t="s">
        <v>1415</v>
      </c>
      <c r="B125" s="6" t="s">
        <v>1416</v>
      </c>
      <c r="C125" s="6" t="s">
        <v>1417</v>
      </c>
      <c r="D125" s="6" t="s">
        <v>1161</v>
      </c>
      <c r="E125" s="6" t="s">
        <v>1378</v>
      </c>
      <c r="F125" s="6" t="s">
        <v>1418</v>
      </c>
      <c r="G125" s="6" t="s">
        <v>111</v>
      </c>
      <c r="H125" s="6" t="s">
        <v>851</v>
      </c>
      <c r="I125" s="6" t="s">
        <v>1163</v>
      </c>
      <c r="J125" s="6" t="s">
        <v>970</v>
      </c>
      <c r="K125" s="6" t="s">
        <v>1419</v>
      </c>
      <c r="L125" s="6" t="s">
        <v>1420</v>
      </c>
      <c r="M125" s="6" t="s">
        <v>1421</v>
      </c>
      <c r="N125" s="6" t="s">
        <v>1422</v>
      </c>
      <c r="O125" s="6" t="s">
        <v>1423</v>
      </c>
      <c r="P125" s="6" t="s">
        <v>418</v>
      </c>
      <c r="Q125" s="6" t="s">
        <v>1170</v>
      </c>
      <c r="R125" s="6" t="s">
        <v>511</v>
      </c>
      <c r="S125" s="6" t="s">
        <v>1424</v>
      </c>
      <c r="T125" s="8" t="s">
        <v>1425</v>
      </c>
      <c r="U125" s="6" t="s">
        <v>125</v>
      </c>
      <c r="V125" s="6" t="s">
        <v>126</v>
      </c>
      <c r="W125" s="6" t="s">
        <v>513</v>
      </c>
      <c r="X125" s="6" t="s">
        <v>334</v>
      </c>
      <c r="Y125" s="6" t="str">
        <f>IF(AND(OR('Use case profile'!$B$6="Any",F125="Global",ISNUMBER(SEARCH('Use case profile'!$B$6,F125))),OR('Use case profile'!$B$7="Any",E125="International",ISNUMBER(SEARCH('Use case profile'!$B$7,E125))),OR('Use case profile'!$B$8="Any",G125="All",ISNUMBER(SEARCH('Use case profile'!$B$8,G125))),OR('Use case profile'!$B$9="Any",H125="All",ISNUMBER(SEARCH('Use case profile'!$B$9,H125))),OR('Use case profile'!$B$10="Any",ISNUMBER(SEARCH('Use case profile'!$B$10,X125&amp;" "&amp;L125&amp;" "&amp;M125))),OR('Use case profile'!$B$11="Any",AND('Use case profile'!$B$11="Yes",ISNUMBER(SEARCH("Personal data",X125))),AND('Use case profile'!$B$11="No",ISERROR(SEARCH("Personal data",X125)))),OR('Use case profile'!$B$12="Any",AND('Use case profile'!$B$12="Yes",ISNUMBER(SEARCH("Consequential decision",X125))),AND('Use case profile'!$B$12="No",ISERROR(SEARCH("Consequential decision",X125)))),OR('Use case profile'!$B$13="Any",AND('Use case profile'!$B$13="Yes",ISNUMBER(SEARCH("Generative AI",X125))),AND('Use case profile'!$B$13="No",ISERROR(SEARCH("Generative AI",X125)))),OR('Use case profile'!$B$14="Any",AND('Use case profile'!$B$14="Yes",ISNUMBER(SEARCH("Biometric or emotion",X125))),AND('Use case profile'!$B$14="No",ISERROR(SEARCH("Biometric or emotion",X125)))),OR('Use case profile'!$B$15="Any",AND('Use case profile'!$B$15="Yes",ISNUMBER(SEARCH("Product with digital elements",X125))),AND('Use case profile'!$B$15="No",ISERROR(SEARCH("Product with digital elements",X125)))),OR('Use case profile'!$B$16="Any",AND('Use case profile'!$B$16="Yes",ISNUMBER(SEARCH("Agentic AI",X125))),AND('Use case profile'!$B$16="No",ISERROR(SEARCH("Agentic AI",X125))))),"CANDIDATE","OUT")</f>
        <v>CANDIDATE</v>
      </c>
      <c r="Z125" s="6" t="s">
        <v>36</v>
      </c>
      <c r="AA125" s="6" t="s">
        <v>1173</v>
      </c>
    </row>
    <row r="126" spans="1:27" ht="82" customHeight="1">
      <c r="A126" s="6" t="s">
        <v>1426</v>
      </c>
      <c r="B126" s="6" t="s">
        <v>1427</v>
      </c>
      <c r="C126" s="6" t="s">
        <v>1428</v>
      </c>
      <c r="D126" s="6" t="s">
        <v>1209</v>
      </c>
      <c r="E126" s="6" t="s">
        <v>1378</v>
      </c>
      <c r="F126" s="6" t="s">
        <v>1429</v>
      </c>
      <c r="G126" s="6" t="s">
        <v>111</v>
      </c>
      <c r="H126" s="6" t="s">
        <v>321</v>
      </c>
      <c r="I126" s="6" t="s">
        <v>603</v>
      </c>
      <c r="J126" s="6" t="s">
        <v>322</v>
      </c>
      <c r="K126" s="6" t="s">
        <v>1430</v>
      </c>
      <c r="L126" s="6" t="s">
        <v>1431</v>
      </c>
      <c r="M126" s="6" t="s">
        <v>1432</v>
      </c>
      <c r="N126" s="6" t="s">
        <v>1433</v>
      </c>
      <c r="O126" s="6" t="s">
        <v>1434</v>
      </c>
      <c r="P126" s="6" t="s">
        <v>418</v>
      </c>
      <c r="Q126" s="6" t="s">
        <v>641</v>
      </c>
      <c r="R126" s="6" t="s">
        <v>511</v>
      </c>
      <c r="S126" s="6" t="s">
        <v>1435</v>
      </c>
      <c r="T126" s="8" t="s">
        <v>1436</v>
      </c>
      <c r="U126" s="6" t="s">
        <v>125</v>
      </c>
      <c r="V126" s="6" t="s">
        <v>126</v>
      </c>
      <c r="W126" s="6" t="s">
        <v>513</v>
      </c>
      <c r="X126" s="6" t="s">
        <v>334</v>
      </c>
      <c r="Y126" s="6" t="str">
        <f>IF(AND(OR('Use case profile'!$B$6="Any",F126="Global",ISNUMBER(SEARCH('Use case profile'!$B$6,F126))),OR('Use case profile'!$B$7="Any",E126="International",ISNUMBER(SEARCH('Use case profile'!$B$7,E126))),OR('Use case profile'!$B$8="Any",G126="All",ISNUMBER(SEARCH('Use case profile'!$B$8,G126))),OR('Use case profile'!$B$9="Any",H126="All",ISNUMBER(SEARCH('Use case profile'!$B$9,H126))),OR('Use case profile'!$B$10="Any",ISNUMBER(SEARCH('Use case profile'!$B$10,X126&amp;" "&amp;L126&amp;" "&amp;M126))),OR('Use case profile'!$B$11="Any",AND('Use case profile'!$B$11="Yes",ISNUMBER(SEARCH("Personal data",X126))),AND('Use case profile'!$B$11="No",ISERROR(SEARCH("Personal data",X126)))),OR('Use case profile'!$B$12="Any",AND('Use case profile'!$B$12="Yes",ISNUMBER(SEARCH("Consequential decision",X126))),AND('Use case profile'!$B$12="No",ISERROR(SEARCH("Consequential decision",X126)))),OR('Use case profile'!$B$13="Any",AND('Use case profile'!$B$13="Yes",ISNUMBER(SEARCH("Generative AI",X126))),AND('Use case profile'!$B$13="No",ISERROR(SEARCH("Generative AI",X126)))),OR('Use case profile'!$B$14="Any",AND('Use case profile'!$B$14="Yes",ISNUMBER(SEARCH("Biometric or emotion",X126))),AND('Use case profile'!$B$14="No",ISERROR(SEARCH("Biometric or emotion",X126)))),OR('Use case profile'!$B$15="Any",AND('Use case profile'!$B$15="Yes",ISNUMBER(SEARCH("Product with digital elements",X126))),AND('Use case profile'!$B$15="No",ISERROR(SEARCH("Product with digital elements",X126)))),OR('Use case profile'!$B$16="Any",AND('Use case profile'!$B$16="Yes",ISNUMBER(SEARCH("Agentic AI",X126))),AND('Use case profile'!$B$16="No",ISERROR(SEARCH("Agentic AI",X126))))),"CANDIDATE","OUT")</f>
        <v>CANDIDATE</v>
      </c>
      <c r="Z126" s="6" t="s">
        <v>47</v>
      </c>
      <c r="AA126" s="6" t="s">
        <v>1219</v>
      </c>
    </row>
    <row r="127" spans="1:27" ht="82" customHeight="1">
      <c r="A127" s="6" t="s">
        <v>1437</v>
      </c>
      <c r="B127" s="6" t="s">
        <v>1427</v>
      </c>
      <c r="C127" s="6" t="s">
        <v>1438</v>
      </c>
      <c r="D127" s="6" t="s">
        <v>1439</v>
      </c>
      <c r="E127" s="6" t="s">
        <v>1378</v>
      </c>
      <c r="F127" s="6" t="s">
        <v>1429</v>
      </c>
      <c r="G127" s="6" t="s">
        <v>111</v>
      </c>
      <c r="H127" s="6" t="s">
        <v>348</v>
      </c>
      <c r="I127" s="6" t="s">
        <v>603</v>
      </c>
      <c r="J127" s="6" t="s">
        <v>322</v>
      </c>
      <c r="K127" s="6" t="s">
        <v>1430</v>
      </c>
      <c r="L127" s="6" t="s">
        <v>1440</v>
      </c>
      <c r="M127" s="6" t="s">
        <v>1441</v>
      </c>
      <c r="N127" s="6" t="s">
        <v>1442</v>
      </c>
      <c r="O127" s="6" t="s">
        <v>1434</v>
      </c>
      <c r="P127" s="6" t="s">
        <v>418</v>
      </c>
      <c r="Q127" s="6" t="s">
        <v>1443</v>
      </c>
      <c r="R127" s="6" t="s">
        <v>511</v>
      </c>
      <c r="S127" s="6" t="s">
        <v>1444</v>
      </c>
      <c r="T127" s="8" t="s">
        <v>1436</v>
      </c>
      <c r="U127" s="6" t="s">
        <v>125</v>
      </c>
      <c r="V127" s="6" t="s">
        <v>126</v>
      </c>
      <c r="W127" s="6" t="s">
        <v>513</v>
      </c>
      <c r="X127" s="6" t="s">
        <v>334</v>
      </c>
      <c r="Y127" s="6" t="str">
        <f>IF(AND(OR('Use case profile'!$B$6="Any",F127="Global",ISNUMBER(SEARCH('Use case profile'!$B$6,F127))),OR('Use case profile'!$B$7="Any",E127="International",ISNUMBER(SEARCH('Use case profile'!$B$7,E127))),OR('Use case profile'!$B$8="Any",G127="All",ISNUMBER(SEARCH('Use case profile'!$B$8,G127))),OR('Use case profile'!$B$9="Any",H127="All",ISNUMBER(SEARCH('Use case profile'!$B$9,H127))),OR('Use case profile'!$B$10="Any",ISNUMBER(SEARCH('Use case profile'!$B$10,X127&amp;" "&amp;L127&amp;" "&amp;M127))),OR('Use case profile'!$B$11="Any",AND('Use case profile'!$B$11="Yes",ISNUMBER(SEARCH("Personal data",X127))),AND('Use case profile'!$B$11="No",ISERROR(SEARCH("Personal data",X127)))),OR('Use case profile'!$B$12="Any",AND('Use case profile'!$B$12="Yes",ISNUMBER(SEARCH("Consequential decision",X127))),AND('Use case profile'!$B$12="No",ISERROR(SEARCH("Consequential decision",X127)))),OR('Use case profile'!$B$13="Any",AND('Use case profile'!$B$13="Yes",ISNUMBER(SEARCH("Generative AI",X127))),AND('Use case profile'!$B$13="No",ISERROR(SEARCH("Generative AI",X127)))),OR('Use case profile'!$B$14="Any",AND('Use case profile'!$B$14="Yes",ISNUMBER(SEARCH("Biometric or emotion",X127))),AND('Use case profile'!$B$14="No",ISERROR(SEARCH("Biometric or emotion",X127)))),OR('Use case profile'!$B$15="Any",AND('Use case profile'!$B$15="Yes",ISNUMBER(SEARCH("Product with digital elements",X127))),AND('Use case profile'!$B$15="No",ISERROR(SEARCH("Product with digital elements",X127)))),OR('Use case profile'!$B$16="Any",AND('Use case profile'!$B$16="Yes",ISNUMBER(SEARCH("Agentic AI",X127))),AND('Use case profile'!$B$16="No",ISERROR(SEARCH("Agentic AI",X127))))),"CANDIDATE","OUT")</f>
        <v>CANDIDATE</v>
      </c>
      <c r="Z127" s="6" t="s">
        <v>42</v>
      </c>
      <c r="AA127" s="6" t="s">
        <v>901</v>
      </c>
    </row>
    <row r="128" spans="1:27" ht="82" customHeight="1">
      <c r="A128" s="6" t="s">
        <v>1445</v>
      </c>
      <c r="B128" s="6" t="s">
        <v>1446</v>
      </c>
      <c r="C128" s="6" t="s">
        <v>1447</v>
      </c>
      <c r="D128" s="6" t="s">
        <v>1161</v>
      </c>
      <c r="E128" s="6" t="s">
        <v>1378</v>
      </c>
      <c r="F128" s="6" t="s">
        <v>1429</v>
      </c>
      <c r="G128" s="6" t="s">
        <v>111</v>
      </c>
      <c r="H128" s="6" t="s">
        <v>851</v>
      </c>
      <c r="I128" s="6" t="s">
        <v>1448</v>
      </c>
      <c r="J128" s="6" t="s">
        <v>970</v>
      </c>
      <c r="K128" s="6" t="s">
        <v>1419</v>
      </c>
      <c r="L128" s="6" t="s">
        <v>1449</v>
      </c>
      <c r="M128" s="6" t="s">
        <v>1450</v>
      </c>
      <c r="N128" s="6" t="s">
        <v>1451</v>
      </c>
      <c r="O128" s="6" t="s">
        <v>1434</v>
      </c>
      <c r="P128" s="6" t="s">
        <v>418</v>
      </c>
      <c r="Q128" s="6" t="s">
        <v>1170</v>
      </c>
      <c r="R128" s="6" t="s">
        <v>511</v>
      </c>
      <c r="S128" s="6" t="s">
        <v>1452</v>
      </c>
      <c r="T128" s="8" t="s">
        <v>1453</v>
      </c>
      <c r="U128" s="6" t="s">
        <v>125</v>
      </c>
      <c r="V128" s="6" t="s">
        <v>126</v>
      </c>
      <c r="W128" s="6" t="s">
        <v>513</v>
      </c>
      <c r="X128" s="6" t="s">
        <v>334</v>
      </c>
      <c r="Y128" s="6" t="str">
        <f>IF(AND(OR('Use case profile'!$B$6="Any",F128="Global",ISNUMBER(SEARCH('Use case profile'!$B$6,F128))),OR('Use case profile'!$B$7="Any",E128="International",ISNUMBER(SEARCH('Use case profile'!$B$7,E128))),OR('Use case profile'!$B$8="Any",G128="All",ISNUMBER(SEARCH('Use case profile'!$B$8,G128))),OR('Use case profile'!$B$9="Any",H128="All",ISNUMBER(SEARCH('Use case profile'!$B$9,H128))),OR('Use case profile'!$B$10="Any",ISNUMBER(SEARCH('Use case profile'!$B$10,X128&amp;" "&amp;L128&amp;" "&amp;M128))),OR('Use case profile'!$B$11="Any",AND('Use case profile'!$B$11="Yes",ISNUMBER(SEARCH("Personal data",X128))),AND('Use case profile'!$B$11="No",ISERROR(SEARCH("Personal data",X128)))),OR('Use case profile'!$B$12="Any",AND('Use case profile'!$B$12="Yes",ISNUMBER(SEARCH("Consequential decision",X128))),AND('Use case profile'!$B$12="No",ISERROR(SEARCH("Consequential decision",X128)))),OR('Use case profile'!$B$13="Any",AND('Use case profile'!$B$13="Yes",ISNUMBER(SEARCH("Generative AI",X128))),AND('Use case profile'!$B$13="No",ISERROR(SEARCH("Generative AI",X128)))),OR('Use case profile'!$B$14="Any",AND('Use case profile'!$B$14="Yes",ISNUMBER(SEARCH("Biometric or emotion",X128))),AND('Use case profile'!$B$14="No",ISERROR(SEARCH("Biometric or emotion",X128)))),OR('Use case profile'!$B$15="Any",AND('Use case profile'!$B$15="Yes",ISNUMBER(SEARCH("Product with digital elements",X128))),AND('Use case profile'!$B$15="No",ISERROR(SEARCH("Product with digital elements",X128)))),OR('Use case profile'!$B$16="Any",AND('Use case profile'!$B$16="Yes",ISNUMBER(SEARCH("Agentic AI",X128))),AND('Use case profile'!$B$16="No",ISERROR(SEARCH("Agentic AI",X128))))),"CANDIDATE","OUT")</f>
        <v>CANDIDATE</v>
      </c>
      <c r="Z128" s="6" t="s">
        <v>36</v>
      </c>
      <c r="AA128" s="6" t="s">
        <v>1454</v>
      </c>
    </row>
    <row r="129" spans="1:27" ht="82" customHeight="1">
      <c r="A129" s="6" t="s">
        <v>1455</v>
      </c>
      <c r="B129" s="6" t="s">
        <v>1456</v>
      </c>
      <c r="C129" s="6" t="s">
        <v>1457</v>
      </c>
      <c r="D129" s="6" t="s">
        <v>1458</v>
      </c>
      <c r="E129" s="6" t="s">
        <v>1378</v>
      </c>
      <c r="F129" s="6" t="s">
        <v>1459</v>
      </c>
      <c r="G129" s="6" t="s">
        <v>808</v>
      </c>
      <c r="H129" s="6" t="s">
        <v>1460</v>
      </c>
      <c r="I129" s="6" t="s">
        <v>1461</v>
      </c>
      <c r="J129" s="6" t="s">
        <v>970</v>
      </c>
      <c r="K129" s="6" t="s">
        <v>1165</v>
      </c>
      <c r="L129" s="6" t="s">
        <v>1462</v>
      </c>
      <c r="M129" s="6" t="s">
        <v>1463</v>
      </c>
      <c r="N129" s="6" t="s">
        <v>1464</v>
      </c>
      <c r="O129" s="6" t="s">
        <v>1434</v>
      </c>
      <c r="P129" s="6" t="s">
        <v>418</v>
      </c>
      <c r="Q129" s="6" t="s">
        <v>1465</v>
      </c>
      <c r="R129" s="6" t="s">
        <v>511</v>
      </c>
      <c r="S129" s="6" t="s">
        <v>1466</v>
      </c>
      <c r="T129" s="8" t="s">
        <v>1467</v>
      </c>
      <c r="U129" s="6" t="s">
        <v>125</v>
      </c>
      <c r="V129" s="6" t="s">
        <v>126</v>
      </c>
      <c r="W129" s="6" t="s">
        <v>513</v>
      </c>
      <c r="X129" s="6" t="s">
        <v>272</v>
      </c>
      <c r="Y129" s="6" t="str">
        <f>IF(AND(OR('Use case profile'!$B$6="Any",F129="Global",ISNUMBER(SEARCH('Use case profile'!$B$6,F129))),OR('Use case profile'!$B$7="Any",E129="International",ISNUMBER(SEARCH('Use case profile'!$B$7,E129))),OR('Use case profile'!$B$8="Any",G129="All",ISNUMBER(SEARCH('Use case profile'!$B$8,G129))),OR('Use case profile'!$B$9="Any",H129="All",ISNUMBER(SEARCH('Use case profile'!$B$9,H129))),OR('Use case profile'!$B$10="Any",ISNUMBER(SEARCH('Use case profile'!$B$10,X129&amp;" "&amp;L129&amp;" "&amp;M129))),OR('Use case profile'!$B$11="Any",AND('Use case profile'!$B$11="Yes",ISNUMBER(SEARCH("Personal data",X129))),AND('Use case profile'!$B$11="No",ISERROR(SEARCH("Personal data",X129)))),OR('Use case profile'!$B$12="Any",AND('Use case profile'!$B$12="Yes",ISNUMBER(SEARCH("Consequential decision",X129))),AND('Use case profile'!$B$12="No",ISERROR(SEARCH("Consequential decision",X129)))),OR('Use case profile'!$B$13="Any",AND('Use case profile'!$B$13="Yes",ISNUMBER(SEARCH("Generative AI",X129))),AND('Use case profile'!$B$13="No",ISERROR(SEARCH("Generative AI",X129)))),OR('Use case profile'!$B$14="Any",AND('Use case profile'!$B$14="Yes",ISNUMBER(SEARCH("Biometric or emotion",X129))),AND('Use case profile'!$B$14="No",ISERROR(SEARCH("Biometric or emotion",X129)))),OR('Use case profile'!$B$15="Any",AND('Use case profile'!$B$15="Yes",ISNUMBER(SEARCH("Product with digital elements",X129))),AND('Use case profile'!$B$15="No",ISERROR(SEARCH("Product with digital elements",X129)))),OR('Use case profile'!$B$16="Any",AND('Use case profile'!$B$16="Yes",ISNUMBER(SEARCH("Agentic AI",X129))),AND('Use case profile'!$B$16="No",ISERROR(SEARCH("Agentic AI",X129))))),"CANDIDATE","OUT")</f>
        <v>CANDIDATE</v>
      </c>
      <c r="Z129" s="6" t="s">
        <v>39</v>
      </c>
      <c r="AA129" s="6" t="s">
        <v>1468</v>
      </c>
    </row>
    <row r="130" spans="1:27" ht="82" customHeight="1">
      <c r="A130" s="6" t="s">
        <v>1469</v>
      </c>
      <c r="B130" s="6" t="s">
        <v>1470</v>
      </c>
      <c r="C130" s="6" t="s">
        <v>1471</v>
      </c>
      <c r="D130" s="6" t="s">
        <v>1209</v>
      </c>
      <c r="E130" s="6" t="s">
        <v>1378</v>
      </c>
      <c r="F130" s="6" t="s">
        <v>1472</v>
      </c>
      <c r="G130" s="6" t="s">
        <v>111</v>
      </c>
      <c r="H130" s="6" t="s">
        <v>321</v>
      </c>
      <c r="I130" s="6" t="s">
        <v>603</v>
      </c>
      <c r="J130" s="6" t="s">
        <v>322</v>
      </c>
      <c r="K130" s="6" t="s">
        <v>1473</v>
      </c>
      <c r="L130" s="6" t="s">
        <v>1474</v>
      </c>
      <c r="M130" s="6" t="s">
        <v>1475</v>
      </c>
      <c r="N130" s="6" t="s">
        <v>1476</v>
      </c>
      <c r="O130" s="6" t="s">
        <v>1477</v>
      </c>
      <c r="P130" s="6" t="s">
        <v>418</v>
      </c>
      <c r="Q130" s="6" t="s">
        <v>641</v>
      </c>
      <c r="R130" s="6" t="s">
        <v>511</v>
      </c>
      <c r="S130" s="6" t="s">
        <v>1478</v>
      </c>
      <c r="T130" s="8" t="s">
        <v>1479</v>
      </c>
      <c r="U130" s="6" t="s">
        <v>125</v>
      </c>
      <c r="V130" s="6" t="s">
        <v>126</v>
      </c>
      <c r="W130" s="6" t="s">
        <v>513</v>
      </c>
      <c r="X130" s="6" t="s">
        <v>334</v>
      </c>
      <c r="Y130" s="6" t="str">
        <f>IF(AND(OR('Use case profile'!$B$6="Any",F130="Global",ISNUMBER(SEARCH('Use case profile'!$B$6,F130))),OR('Use case profile'!$B$7="Any",E130="International",ISNUMBER(SEARCH('Use case profile'!$B$7,E130))),OR('Use case profile'!$B$8="Any",G130="All",ISNUMBER(SEARCH('Use case profile'!$B$8,G130))),OR('Use case profile'!$B$9="Any",H130="All",ISNUMBER(SEARCH('Use case profile'!$B$9,H130))),OR('Use case profile'!$B$10="Any",ISNUMBER(SEARCH('Use case profile'!$B$10,X130&amp;" "&amp;L130&amp;" "&amp;M130))),OR('Use case profile'!$B$11="Any",AND('Use case profile'!$B$11="Yes",ISNUMBER(SEARCH("Personal data",X130))),AND('Use case profile'!$B$11="No",ISERROR(SEARCH("Personal data",X130)))),OR('Use case profile'!$B$12="Any",AND('Use case profile'!$B$12="Yes",ISNUMBER(SEARCH("Consequential decision",X130))),AND('Use case profile'!$B$12="No",ISERROR(SEARCH("Consequential decision",X130)))),OR('Use case profile'!$B$13="Any",AND('Use case profile'!$B$13="Yes",ISNUMBER(SEARCH("Generative AI",X130))),AND('Use case profile'!$B$13="No",ISERROR(SEARCH("Generative AI",X130)))),OR('Use case profile'!$B$14="Any",AND('Use case profile'!$B$14="Yes",ISNUMBER(SEARCH("Biometric or emotion",X130))),AND('Use case profile'!$B$14="No",ISERROR(SEARCH("Biometric or emotion",X130)))),OR('Use case profile'!$B$15="Any",AND('Use case profile'!$B$15="Yes",ISNUMBER(SEARCH("Product with digital elements",X130))),AND('Use case profile'!$B$15="No",ISERROR(SEARCH("Product with digital elements",X130)))),OR('Use case profile'!$B$16="Any",AND('Use case profile'!$B$16="Yes",ISNUMBER(SEARCH("Agentic AI",X130))),AND('Use case profile'!$B$16="No",ISERROR(SEARCH("Agentic AI",X130))))),"CANDIDATE","OUT")</f>
        <v>CANDIDATE</v>
      </c>
      <c r="Z130" s="6" t="s">
        <v>47</v>
      </c>
      <c r="AA130" s="6" t="s">
        <v>1219</v>
      </c>
    </row>
    <row r="131" spans="1:27" ht="82" customHeight="1">
      <c r="A131" s="6" t="s">
        <v>1480</v>
      </c>
      <c r="B131" s="6" t="s">
        <v>1481</v>
      </c>
      <c r="C131" s="6" t="s">
        <v>1482</v>
      </c>
      <c r="D131" s="6" t="s">
        <v>1483</v>
      </c>
      <c r="E131" s="6" t="s">
        <v>1378</v>
      </c>
      <c r="F131" s="6" t="s">
        <v>1472</v>
      </c>
      <c r="G131" s="6" t="s">
        <v>111</v>
      </c>
      <c r="H131" s="6" t="s">
        <v>851</v>
      </c>
      <c r="I131" s="6" t="s">
        <v>1484</v>
      </c>
      <c r="J131" s="6" t="s">
        <v>1485</v>
      </c>
      <c r="K131" s="6" t="s">
        <v>1486</v>
      </c>
      <c r="L131" s="6" t="s">
        <v>1487</v>
      </c>
      <c r="M131" s="6" t="s">
        <v>1488</v>
      </c>
      <c r="N131" s="6" t="s">
        <v>1489</v>
      </c>
      <c r="O131" s="6" t="s">
        <v>1490</v>
      </c>
      <c r="P131" s="6" t="s">
        <v>418</v>
      </c>
      <c r="Q131" s="6" t="s">
        <v>1491</v>
      </c>
      <c r="R131" s="6" t="s">
        <v>511</v>
      </c>
      <c r="S131" s="6" t="s">
        <v>1492</v>
      </c>
      <c r="T131" s="8" t="s">
        <v>1493</v>
      </c>
      <c r="U131" s="6" t="s">
        <v>125</v>
      </c>
      <c r="V131" s="6" t="s">
        <v>126</v>
      </c>
      <c r="W131" s="6" t="s">
        <v>513</v>
      </c>
      <c r="X131" s="6" t="s">
        <v>334</v>
      </c>
      <c r="Y131" s="6" t="str">
        <f>IF(AND(OR('Use case profile'!$B$6="Any",F131="Global",ISNUMBER(SEARCH('Use case profile'!$B$6,F131))),OR('Use case profile'!$B$7="Any",E131="International",ISNUMBER(SEARCH('Use case profile'!$B$7,E131))),OR('Use case profile'!$B$8="Any",G131="All",ISNUMBER(SEARCH('Use case profile'!$B$8,G131))),OR('Use case profile'!$B$9="Any",H131="All",ISNUMBER(SEARCH('Use case profile'!$B$9,H131))),OR('Use case profile'!$B$10="Any",ISNUMBER(SEARCH('Use case profile'!$B$10,X131&amp;" "&amp;L131&amp;" "&amp;M131))),OR('Use case profile'!$B$11="Any",AND('Use case profile'!$B$11="Yes",ISNUMBER(SEARCH("Personal data",X131))),AND('Use case profile'!$B$11="No",ISERROR(SEARCH("Personal data",X131)))),OR('Use case profile'!$B$12="Any",AND('Use case profile'!$B$12="Yes",ISNUMBER(SEARCH("Consequential decision",X131))),AND('Use case profile'!$B$12="No",ISERROR(SEARCH("Consequential decision",X131)))),OR('Use case profile'!$B$13="Any",AND('Use case profile'!$B$13="Yes",ISNUMBER(SEARCH("Generative AI",X131))),AND('Use case profile'!$B$13="No",ISERROR(SEARCH("Generative AI",X131)))),OR('Use case profile'!$B$14="Any",AND('Use case profile'!$B$14="Yes",ISNUMBER(SEARCH("Biometric or emotion",X131))),AND('Use case profile'!$B$14="No",ISERROR(SEARCH("Biometric or emotion",X131)))),OR('Use case profile'!$B$15="Any",AND('Use case profile'!$B$15="Yes",ISNUMBER(SEARCH("Product with digital elements",X131))),AND('Use case profile'!$B$15="No",ISERROR(SEARCH("Product with digital elements",X131)))),OR('Use case profile'!$B$16="Any",AND('Use case profile'!$B$16="Yes",ISNUMBER(SEARCH("Agentic AI",X131))),AND('Use case profile'!$B$16="No",ISERROR(SEARCH("Agentic AI",X131))))),"CANDIDATE","OUT")</f>
        <v>CANDIDATE</v>
      </c>
      <c r="Z131" s="6" t="s">
        <v>47</v>
      </c>
      <c r="AA131" s="6" t="s">
        <v>1494</v>
      </c>
    </row>
    <row r="132" spans="1:27" ht="82" customHeight="1">
      <c r="A132" s="6" t="s">
        <v>1495</v>
      </c>
      <c r="B132" s="6" t="s">
        <v>1496</v>
      </c>
      <c r="C132" s="6" t="s">
        <v>1497</v>
      </c>
      <c r="D132" s="6" t="s">
        <v>1209</v>
      </c>
      <c r="E132" s="6" t="s">
        <v>1378</v>
      </c>
      <c r="F132" s="6" t="s">
        <v>1498</v>
      </c>
      <c r="G132" s="6" t="s">
        <v>111</v>
      </c>
      <c r="H132" s="6" t="s">
        <v>1499</v>
      </c>
      <c r="I132" s="6" t="s">
        <v>1500</v>
      </c>
      <c r="J132" s="6" t="s">
        <v>1501</v>
      </c>
      <c r="K132" s="6" t="s">
        <v>705</v>
      </c>
      <c r="L132" s="6" t="s">
        <v>1502</v>
      </c>
      <c r="M132" s="6" t="s">
        <v>1503</v>
      </c>
      <c r="N132" s="6" t="s">
        <v>1504</v>
      </c>
      <c r="O132" s="6" t="s">
        <v>1505</v>
      </c>
      <c r="P132" s="6" t="s">
        <v>418</v>
      </c>
      <c r="Q132" s="6" t="s">
        <v>641</v>
      </c>
      <c r="R132" s="6" t="s">
        <v>511</v>
      </c>
      <c r="S132" s="6" t="s">
        <v>1506</v>
      </c>
      <c r="T132" s="8" t="s">
        <v>1507</v>
      </c>
      <c r="U132" s="6" t="s">
        <v>125</v>
      </c>
      <c r="V132" s="6" t="s">
        <v>126</v>
      </c>
      <c r="W132" s="6" t="s">
        <v>513</v>
      </c>
      <c r="X132" s="6" t="s">
        <v>334</v>
      </c>
      <c r="Y132" s="6" t="str">
        <f>IF(AND(OR('Use case profile'!$B$6="Any",F132="Global",ISNUMBER(SEARCH('Use case profile'!$B$6,F132))),OR('Use case profile'!$B$7="Any",E132="International",ISNUMBER(SEARCH('Use case profile'!$B$7,E132))),OR('Use case profile'!$B$8="Any",G132="All",ISNUMBER(SEARCH('Use case profile'!$B$8,G132))),OR('Use case profile'!$B$9="Any",H132="All",ISNUMBER(SEARCH('Use case profile'!$B$9,H132))),OR('Use case profile'!$B$10="Any",ISNUMBER(SEARCH('Use case profile'!$B$10,X132&amp;" "&amp;L132&amp;" "&amp;M132))),OR('Use case profile'!$B$11="Any",AND('Use case profile'!$B$11="Yes",ISNUMBER(SEARCH("Personal data",X132))),AND('Use case profile'!$B$11="No",ISERROR(SEARCH("Personal data",X132)))),OR('Use case profile'!$B$12="Any",AND('Use case profile'!$B$12="Yes",ISNUMBER(SEARCH("Consequential decision",X132))),AND('Use case profile'!$B$12="No",ISERROR(SEARCH("Consequential decision",X132)))),OR('Use case profile'!$B$13="Any",AND('Use case profile'!$B$13="Yes",ISNUMBER(SEARCH("Generative AI",X132))),AND('Use case profile'!$B$13="No",ISERROR(SEARCH("Generative AI",X132)))),OR('Use case profile'!$B$14="Any",AND('Use case profile'!$B$14="Yes",ISNUMBER(SEARCH("Biometric or emotion",X132))),AND('Use case profile'!$B$14="No",ISERROR(SEARCH("Biometric or emotion",X132)))),OR('Use case profile'!$B$15="Any",AND('Use case profile'!$B$15="Yes",ISNUMBER(SEARCH("Product with digital elements",X132))),AND('Use case profile'!$B$15="No",ISERROR(SEARCH("Product with digital elements",X132)))),OR('Use case profile'!$B$16="Any",AND('Use case profile'!$B$16="Yes",ISNUMBER(SEARCH("Agentic AI",X132))),AND('Use case profile'!$B$16="No",ISERROR(SEARCH("Agentic AI",X132))))),"CANDIDATE","OUT")</f>
        <v>CANDIDATE</v>
      </c>
      <c r="Z132" s="6" t="s">
        <v>47</v>
      </c>
      <c r="AA132" s="6" t="s">
        <v>1219</v>
      </c>
    </row>
    <row r="133" spans="1:27" ht="82" customHeight="1">
      <c r="A133" s="6" t="s">
        <v>1508</v>
      </c>
      <c r="B133" s="6" t="s">
        <v>1496</v>
      </c>
      <c r="C133" s="6" t="s">
        <v>1509</v>
      </c>
      <c r="D133" s="6" t="s">
        <v>1510</v>
      </c>
      <c r="E133" s="6" t="s">
        <v>1378</v>
      </c>
      <c r="F133" s="6" t="s">
        <v>1498</v>
      </c>
      <c r="G133" s="6" t="s">
        <v>111</v>
      </c>
      <c r="H133" s="6" t="s">
        <v>851</v>
      </c>
      <c r="I133" s="6" t="s">
        <v>1500</v>
      </c>
      <c r="J133" s="6" t="s">
        <v>1501</v>
      </c>
      <c r="K133" s="6" t="s">
        <v>705</v>
      </c>
      <c r="L133" s="6" t="s">
        <v>1511</v>
      </c>
      <c r="M133" s="6" t="s">
        <v>1512</v>
      </c>
      <c r="N133" s="6" t="s">
        <v>1513</v>
      </c>
      <c r="O133" s="6" t="s">
        <v>1505</v>
      </c>
      <c r="P133" s="6" t="s">
        <v>418</v>
      </c>
      <c r="Q133" s="6" t="s">
        <v>1514</v>
      </c>
      <c r="R133" s="6" t="s">
        <v>511</v>
      </c>
      <c r="S133" s="6" t="s">
        <v>1515</v>
      </c>
      <c r="T133" s="8" t="s">
        <v>1507</v>
      </c>
      <c r="U133" s="6" t="s">
        <v>125</v>
      </c>
      <c r="V133" s="6" t="s">
        <v>126</v>
      </c>
      <c r="W133" s="6" t="s">
        <v>513</v>
      </c>
      <c r="X133" s="6" t="s">
        <v>1025</v>
      </c>
      <c r="Y133" s="6" t="str">
        <f>IF(AND(OR('Use case profile'!$B$6="Any",F133="Global",ISNUMBER(SEARCH('Use case profile'!$B$6,F133))),OR('Use case profile'!$B$7="Any",E133="International",ISNUMBER(SEARCH('Use case profile'!$B$7,E133))),OR('Use case profile'!$B$8="Any",G133="All",ISNUMBER(SEARCH('Use case profile'!$B$8,G133))),OR('Use case profile'!$B$9="Any",H133="All",ISNUMBER(SEARCH('Use case profile'!$B$9,H133))),OR('Use case profile'!$B$10="Any",ISNUMBER(SEARCH('Use case profile'!$B$10,X133&amp;" "&amp;L133&amp;" "&amp;M133))),OR('Use case profile'!$B$11="Any",AND('Use case profile'!$B$11="Yes",ISNUMBER(SEARCH("Personal data",X133))),AND('Use case profile'!$B$11="No",ISERROR(SEARCH("Personal data",X133)))),OR('Use case profile'!$B$12="Any",AND('Use case profile'!$B$12="Yes",ISNUMBER(SEARCH("Consequential decision",X133))),AND('Use case profile'!$B$12="No",ISERROR(SEARCH("Consequential decision",X133)))),OR('Use case profile'!$B$13="Any",AND('Use case profile'!$B$13="Yes",ISNUMBER(SEARCH("Generative AI",X133))),AND('Use case profile'!$B$13="No",ISERROR(SEARCH("Generative AI",X133)))),OR('Use case profile'!$B$14="Any",AND('Use case profile'!$B$14="Yes",ISNUMBER(SEARCH("Biometric or emotion",X133))),AND('Use case profile'!$B$14="No",ISERROR(SEARCH("Biometric or emotion",X133)))),OR('Use case profile'!$B$15="Any",AND('Use case profile'!$B$15="Yes",ISNUMBER(SEARCH("Product with digital elements",X133))),AND('Use case profile'!$B$15="No",ISERROR(SEARCH("Product with digital elements",X133)))),OR('Use case profile'!$B$16="Any",AND('Use case profile'!$B$16="Yes",ISNUMBER(SEARCH("Agentic AI",X133))),AND('Use case profile'!$B$16="No",ISERROR(SEARCH("Agentic AI",X133))))),"CANDIDATE","OUT")</f>
        <v>CANDIDATE</v>
      </c>
      <c r="Z133" s="6" t="s">
        <v>47</v>
      </c>
      <c r="AA133" s="6" t="s">
        <v>1228</v>
      </c>
    </row>
    <row r="134" spans="1:27" ht="82" customHeight="1">
      <c r="A134" s="6" t="s">
        <v>1516</v>
      </c>
      <c r="B134" s="6" t="s">
        <v>1517</v>
      </c>
      <c r="C134" s="6" t="s">
        <v>1518</v>
      </c>
      <c r="D134" s="6" t="s">
        <v>1483</v>
      </c>
      <c r="E134" s="6" t="s">
        <v>1378</v>
      </c>
      <c r="F134" s="6" t="s">
        <v>1498</v>
      </c>
      <c r="G134" s="6" t="s">
        <v>111</v>
      </c>
      <c r="H134" s="6" t="s">
        <v>851</v>
      </c>
      <c r="I134" s="6" t="s">
        <v>1519</v>
      </c>
      <c r="J134" s="6" t="s">
        <v>1520</v>
      </c>
      <c r="K134" s="6" t="s">
        <v>1419</v>
      </c>
      <c r="L134" s="6" t="s">
        <v>1521</v>
      </c>
      <c r="M134" s="6" t="s">
        <v>1522</v>
      </c>
      <c r="N134" s="6" t="s">
        <v>1523</v>
      </c>
      <c r="O134" s="6" t="s">
        <v>1524</v>
      </c>
      <c r="P134" s="6" t="s">
        <v>418</v>
      </c>
      <c r="Q134" s="6" t="s">
        <v>1525</v>
      </c>
      <c r="R134" s="6" t="s">
        <v>511</v>
      </c>
      <c r="S134" s="6" t="s">
        <v>1526</v>
      </c>
      <c r="T134" s="8" t="s">
        <v>1527</v>
      </c>
      <c r="U134" s="6" t="s">
        <v>125</v>
      </c>
      <c r="V134" s="6" t="s">
        <v>126</v>
      </c>
      <c r="W134" s="6" t="s">
        <v>513</v>
      </c>
      <c r="X134" s="6" t="s">
        <v>334</v>
      </c>
      <c r="Y134" s="6" t="str">
        <f>IF(AND(OR('Use case profile'!$B$6="Any",F134="Global",ISNUMBER(SEARCH('Use case profile'!$B$6,F134))),OR('Use case profile'!$B$7="Any",E134="International",ISNUMBER(SEARCH('Use case profile'!$B$7,E134))),OR('Use case profile'!$B$8="Any",G134="All",ISNUMBER(SEARCH('Use case profile'!$B$8,G134))),OR('Use case profile'!$B$9="Any",H134="All",ISNUMBER(SEARCH('Use case profile'!$B$9,H134))),OR('Use case profile'!$B$10="Any",ISNUMBER(SEARCH('Use case profile'!$B$10,X134&amp;" "&amp;L134&amp;" "&amp;M134))),OR('Use case profile'!$B$11="Any",AND('Use case profile'!$B$11="Yes",ISNUMBER(SEARCH("Personal data",X134))),AND('Use case profile'!$B$11="No",ISERROR(SEARCH("Personal data",X134)))),OR('Use case profile'!$B$12="Any",AND('Use case profile'!$B$12="Yes",ISNUMBER(SEARCH("Consequential decision",X134))),AND('Use case profile'!$B$12="No",ISERROR(SEARCH("Consequential decision",X134)))),OR('Use case profile'!$B$13="Any",AND('Use case profile'!$B$13="Yes",ISNUMBER(SEARCH("Generative AI",X134))),AND('Use case profile'!$B$13="No",ISERROR(SEARCH("Generative AI",X134)))),OR('Use case profile'!$B$14="Any",AND('Use case profile'!$B$14="Yes",ISNUMBER(SEARCH("Biometric or emotion",X134))),AND('Use case profile'!$B$14="No",ISERROR(SEARCH("Biometric or emotion",X134)))),OR('Use case profile'!$B$15="Any",AND('Use case profile'!$B$15="Yes",ISNUMBER(SEARCH("Product with digital elements",X134))),AND('Use case profile'!$B$15="No",ISERROR(SEARCH("Product with digital elements",X134)))),OR('Use case profile'!$B$16="Any",AND('Use case profile'!$B$16="Yes",ISNUMBER(SEARCH("Agentic AI",X134))),AND('Use case profile'!$B$16="No",ISERROR(SEARCH("Agentic AI",X134))))),"CANDIDATE","OUT")</f>
        <v>CANDIDATE</v>
      </c>
      <c r="Z134" s="6" t="s">
        <v>50</v>
      </c>
      <c r="AA134" s="6" t="s">
        <v>581</v>
      </c>
    </row>
  </sheetData>
  <mergeCells count="2">
    <mergeCell ref="A2:AA2"/>
    <mergeCell ref="A3:AA3"/>
  </mergeCells>
  <conditionalFormatting sqref="J6:J134">
    <cfRule type="containsText" dxfId="10" priority="5" operator="containsText" text="draft"/>
  </conditionalFormatting>
  <conditionalFormatting sqref="W6:W134">
    <cfRule type="containsText" dxfId="9" priority="2" operator="containsText" text="Current"/>
    <cfRule type="containsText" dxfId="8" priority="3" operator="containsText" text="Partial"/>
    <cfRule type="containsText" dxfId="7" priority="4" operator="containsText" text="Gap"/>
  </conditionalFormatting>
  <conditionalFormatting sqref="Y6:Y134">
    <cfRule type="containsText" dxfId="6" priority="1" operator="containsText" text="CANDIDATE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D4ED8"/>
  </sheetPr>
  <dimension ref="A2:Y57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D6" sqref="D6"/>
    </sheetView>
  </sheetViews>
  <sheetFormatPr baseColWidth="10" defaultColWidth="8.83203125" defaultRowHeight="14"/>
  <cols>
    <col min="1" max="1" width="10" customWidth="1"/>
    <col min="2" max="2" width="34" customWidth="1"/>
    <col min="3" max="3" width="25" customWidth="1"/>
    <col min="4" max="4" width="18" customWidth="1"/>
    <col min="5" max="5" width="22" customWidth="1"/>
    <col min="6" max="6" width="20" customWidth="1"/>
    <col min="7" max="7" width="22" customWidth="1"/>
    <col min="8" max="8" width="24" customWidth="1"/>
    <col min="9" max="9" width="28" customWidth="1"/>
    <col min="10" max="10" width="24" customWidth="1"/>
    <col min="11" max="11" width="16" customWidth="1"/>
    <col min="12" max="12" width="50" customWidth="1"/>
    <col min="13" max="13" width="46" customWidth="1"/>
    <col min="14" max="14" width="34" customWidth="1"/>
    <col min="15" max="16" width="32" customWidth="1"/>
    <col min="17" max="17" width="12" customWidth="1"/>
    <col min="18" max="18" width="46" customWidth="1"/>
    <col min="19" max="19" width="14" customWidth="1"/>
    <col min="20" max="20" width="30" customWidth="1"/>
    <col min="21" max="22" width="28" customWidth="1"/>
    <col min="23" max="23" width="14" customWidth="1"/>
    <col min="24" max="24" width="30" customWidth="1"/>
    <col min="25" max="25" width="46" customWidth="1"/>
  </cols>
  <sheetData>
    <row r="2" spans="1:25" ht="28" customHeight="1">
      <c r="A2" s="15" t="s">
        <v>1528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32" customHeight="1">
      <c r="A3" s="17" t="s">
        <v>1529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8" customHeight="1">
      <c r="A5" s="5" t="s">
        <v>81</v>
      </c>
      <c r="B5" s="5" t="s">
        <v>1530</v>
      </c>
      <c r="C5" s="5" t="s">
        <v>1531</v>
      </c>
      <c r="D5" s="5" t="s">
        <v>1532</v>
      </c>
      <c r="E5" s="5" t="s">
        <v>1533</v>
      </c>
      <c r="F5" s="5" t="s">
        <v>7</v>
      </c>
      <c r="G5" s="5" t="s">
        <v>8</v>
      </c>
      <c r="H5" s="5" t="s">
        <v>1534</v>
      </c>
      <c r="I5" s="5" t="s">
        <v>1535</v>
      </c>
      <c r="J5" s="5" t="s">
        <v>1536</v>
      </c>
      <c r="K5" s="5" t="s">
        <v>1537</v>
      </c>
      <c r="L5" s="5" t="s">
        <v>90</v>
      </c>
      <c r="M5" s="5" t="s">
        <v>91</v>
      </c>
      <c r="N5" s="5" t="s">
        <v>94</v>
      </c>
      <c r="O5" s="5" t="s">
        <v>95</v>
      </c>
      <c r="P5" s="5" t="s">
        <v>96</v>
      </c>
      <c r="Q5" s="5" t="s">
        <v>1538</v>
      </c>
      <c r="R5" s="5" t="s">
        <v>97</v>
      </c>
      <c r="S5" s="5" t="s">
        <v>98</v>
      </c>
      <c r="T5" s="5" t="s">
        <v>99</v>
      </c>
      <c r="U5" s="5" t="s">
        <v>100</v>
      </c>
      <c r="V5" s="5" t="s">
        <v>101</v>
      </c>
      <c r="W5" s="5" t="s">
        <v>102</v>
      </c>
      <c r="X5" s="5" t="s">
        <v>103</v>
      </c>
      <c r="Y5" s="5" t="s">
        <v>104</v>
      </c>
    </row>
    <row r="6" spans="1:25" ht="78" customHeight="1">
      <c r="A6" s="6" t="s">
        <v>1539</v>
      </c>
      <c r="B6" s="6" t="s">
        <v>1540</v>
      </c>
      <c r="C6" s="6" t="s">
        <v>1541</v>
      </c>
      <c r="D6" s="6" t="s">
        <v>1542</v>
      </c>
      <c r="E6" s="6" t="s">
        <v>1543</v>
      </c>
      <c r="F6" s="6" t="s">
        <v>1544</v>
      </c>
      <c r="G6" s="6" t="s">
        <v>111</v>
      </c>
      <c r="H6" s="6" t="s">
        <v>1545</v>
      </c>
      <c r="I6" s="6" t="s">
        <v>1546</v>
      </c>
      <c r="J6" s="6" t="s">
        <v>1547</v>
      </c>
      <c r="K6" s="6" t="s">
        <v>1548</v>
      </c>
      <c r="L6" s="6" t="s">
        <v>1549</v>
      </c>
      <c r="M6" s="6" t="s">
        <v>1550</v>
      </c>
      <c r="N6" s="6" t="s">
        <v>1551</v>
      </c>
      <c r="O6" s="6" t="s">
        <v>1552</v>
      </c>
      <c r="P6" s="6" t="s">
        <v>1553</v>
      </c>
      <c r="Q6" s="6" t="s">
        <v>1554</v>
      </c>
      <c r="R6" s="8" t="s">
        <v>1555</v>
      </c>
      <c r="S6" s="6" t="s">
        <v>125</v>
      </c>
      <c r="T6" s="6" t="s">
        <v>1556</v>
      </c>
      <c r="U6" s="6" t="s">
        <v>1557</v>
      </c>
      <c r="V6" s="6" t="s">
        <v>162</v>
      </c>
      <c r="W6" s="6" t="str">
        <f>IF(AND(OR('Use case profile'!$B$7="Any",F6="Global",ISNUMBER(SEARCH('Use case profile'!$B$7,F6))),OR('Use case profile'!$B$8="Any",G6="All",ISNUMBER(SEARCH('Use case profile'!$B$8,G6))),OR('Use case profile'!$B$10="Any",H6="All AI",ISNUMBER(SEARCH('Use case profile'!$B$10,H6&amp;" "&amp;V6))),OR('Use case profile'!$B$11="Any",AND('Use case profile'!$B$11="Yes",ISNUMBER(SEARCH("Personal data",V6))),AND('Use case profile'!$B$11="No",ISERROR(SEARCH("Personal data",V6)))),OR('Use case profile'!$B$12="Any",AND('Use case profile'!$B$12="Yes",ISNUMBER(SEARCH("Consequential decision",V6))),AND('Use case profile'!$B$12="No",ISERROR(SEARCH("Consequential decision",V6)))),OR('Use case profile'!$B$13="Any",AND('Use case profile'!$B$13="Yes",ISNUMBER(SEARCH("Generative AI",V6))),AND('Use case profile'!$B$13="No",ISERROR(SEARCH("Generative AI",V6)))),OR('Use case profile'!$B$14="Any",AND('Use case profile'!$B$14="Yes",ISNUMBER(SEARCH("Biometric or emotion",V6))),AND('Use case profile'!$B$14="No",ISERROR(SEARCH("Biometric or emotion",V6)))),OR('Use case profile'!$B$15="Any",AND('Use case profile'!$B$15="Yes",ISNUMBER(SEARCH("Product with digital elements",V6))),AND('Use case profile'!$B$15="No",ISERROR(SEARCH("Product with digital elements",V6)))),OR('Use case profile'!$B$16="Any",AND('Use case profile'!$B$16="Yes",ISNUMBER(SEARCH("Agentic AI",V6))),AND('Use case profile'!$B$16="No",ISERROR(SEARCH("Agentic AI",V6))))),"CANDIDATE","OUT")</f>
        <v>CANDIDATE</v>
      </c>
      <c r="X6" s="6" t="s">
        <v>77</v>
      </c>
      <c r="Y6" s="6" t="s">
        <v>142</v>
      </c>
    </row>
    <row r="7" spans="1:25" ht="78" customHeight="1">
      <c r="A7" s="6" t="s">
        <v>1558</v>
      </c>
      <c r="B7" s="6" t="s">
        <v>1540</v>
      </c>
      <c r="C7" s="6" t="s">
        <v>1559</v>
      </c>
      <c r="D7" s="6" t="s">
        <v>1542</v>
      </c>
      <c r="E7" s="6" t="s">
        <v>1543</v>
      </c>
      <c r="F7" s="6" t="s">
        <v>1544</v>
      </c>
      <c r="G7" s="6" t="s">
        <v>111</v>
      </c>
      <c r="H7" s="6" t="s">
        <v>1560</v>
      </c>
      <c r="I7" s="6" t="s">
        <v>1546</v>
      </c>
      <c r="J7" s="6" t="s">
        <v>1547</v>
      </c>
      <c r="K7" s="6" t="s">
        <v>1548</v>
      </c>
      <c r="L7" s="6" t="s">
        <v>1561</v>
      </c>
      <c r="M7" s="6" t="s">
        <v>1562</v>
      </c>
      <c r="N7" s="6" t="s">
        <v>1563</v>
      </c>
      <c r="O7" s="6" t="s">
        <v>1552</v>
      </c>
      <c r="P7" s="6" t="s">
        <v>1564</v>
      </c>
      <c r="Q7" s="6" t="s">
        <v>1554</v>
      </c>
      <c r="R7" s="8" t="s">
        <v>1555</v>
      </c>
      <c r="S7" s="6" t="s">
        <v>125</v>
      </c>
      <c r="T7" s="6" t="s">
        <v>1556</v>
      </c>
      <c r="U7" s="6" t="s">
        <v>1557</v>
      </c>
      <c r="V7" s="6" t="s">
        <v>162</v>
      </c>
      <c r="W7" s="6" t="str">
        <f>IF(AND(OR('Use case profile'!$B$7="Any",F7="Global",ISNUMBER(SEARCH('Use case profile'!$B$7,F7))),OR('Use case profile'!$B$8="Any",G7="All",ISNUMBER(SEARCH('Use case profile'!$B$8,G7))),OR('Use case profile'!$B$10="Any",H7="All AI",ISNUMBER(SEARCH('Use case profile'!$B$10,H7&amp;" "&amp;V7))),OR('Use case profile'!$B$11="Any",AND('Use case profile'!$B$11="Yes",ISNUMBER(SEARCH("Personal data",V7))),AND('Use case profile'!$B$11="No",ISERROR(SEARCH("Personal data",V7)))),OR('Use case profile'!$B$12="Any",AND('Use case profile'!$B$12="Yes",ISNUMBER(SEARCH("Consequential decision",V7))),AND('Use case profile'!$B$12="No",ISERROR(SEARCH("Consequential decision",V7)))),OR('Use case profile'!$B$13="Any",AND('Use case profile'!$B$13="Yes",ISNUMBER(SEARCH("Generative AI",V7))),AND('Use case profile'!$B$13="No",ISERROR(SEARCH("Generative AI",V7)))),OR('Use case profile'!$B$14="Any",AND('Use case profile'!$B$14="Yes",ISNUMBER(SEARCH("Biometric or emotion",V7))),AND('Use case profile'!$B$14="No",ISERROR(SEARCH("Biometric or emotion",V7)))),OR('Use case profile'!$B$15="Any",AND('Use case profile'!$B$15="Yes",ISNUMBER(SEARCH("Product with digital elements",V7))),AND('Use case profile'!$B$15="No",ISERROR(SEARCH("Product with digital elements",V7)))),OR('Use case profile'!$B$16="Any",AND('Use case profile'!$B$16="Yes",ISNUMBER(SEARCH("Agentic AI",V7))),AND('Use case profile'!$B$16="No",ISERROR(SEARCH("Agentic AI",V7))))),"CANDIDATE","OUT")</f>
        <v>CANDIDATE</v>
      </c>
      <c r="X7" s="6" t="s">
        <v>45</v>
      </c>
      <c r="Y7" s="6" t="s">
        <v>1565</v>
      </c>
    </row>
    <row r="8" spans="1:25" ht="78" customHeight="1">
      <c r="A8" s="6" t="s">
        <v>1566</v>
      </c>
      <c r="B8" s="6" t="s">
        <v>1567</v>
      </c>
      <c r="C8" s="6" t="s">
        <v>1568</v>
      </c>
      <c r="D8" s="6" t="s">
        <v>1569</v>
      </c>
      <c r="E8" s="6" t="s">
        <v>1570</v>
      </c>
      <c r="F8" s="6" t="s">
        <v>109</v>
      </c>
      <c r="G8" s="6" t="s">
        <v>111</v>
      </c>
      <c r="H8" s="6" t="s">
        <v>1571</v>
      </c>
      <c r="I8" s="6" t="s">
        <v>1572</v>
      </c>
      <c r="J8" s="6" t="s">
        <v>1573</v>
      </c>
      <c r="K8" s="6" t="s">
        <v>1574</v>
      </c>
      <c r="L8" s="6" t="s">
        <v>1575</v>
      </c>
      <c r="M8" s="6" t="s">
        <v>1576</v>
      </c>
      <c r="N8" s="6" t="s">
        <v>1577</v>
      </c>
      <c r="O8" s="6" t="s">
        <v>1578</v>
      </c>
      <c r="P8" s="6" t="s">
        <v>1579</v>
      </c>
      <c r="Q8" s="6" t="s">
        <v>1554</v>
      </c>
      <c r="R8" s="8" t="s">
        <v>1580</v>
      </c>
      <c r="S8" s="6" t="s">
        <v>125</v>
      </c>
      <c r="T8" s="6" t="s">
        <v>1556</v>
      </c>
      <c r="U8" s="6" t="s">
        <v>513</v>
      </c>
      <c r="V8" s="6" t="s">
        <v>162</v>
      </c>
      <c r="W8" s="6" t="str">
        <f>IF(AND(OR('Use case profile'!$B$7="Any",F8="Global",ISNUMBER(SEARCH('Use case profile'!$B$7,F8))),OR('Use case profile'!$B$8="Any",G8="All",ISNUMBER(SEARCH('Use case profile'!$B$8,G8))),OR('Use case profile'!$B$10="Any",H8="All AI",ISNUMBER(SEARCH('Use case profile'!$B$10,H8&amp;" "&amp;V8))),OR('Use case profile'!$B$11="Any",AND('Use case profile'!$B$11="Yes",ISNUMBER(SEARCH("Personal data",V8))),AND('Use case profile'!$B$11="No",ISERROR(SEARCH("Personal data",V8)))),OR('Use case profile'!$B$12="Any",AND('Use case profile'!$B$12="Yes",ISNUMBER(SEARCH("Consequential decision",V8))),AND('Use case profile'!$B$12="No",ISERROR(SEARCH("Consequential decision",V8)))),OR('Use case profile'!$B$13="Any",AND('Use case profile'!$B$13="Yes",ISNUMBER(SEARCH("Generative AI",V8))),AND('Use case profile'!$B$13="No",ISERROR(SEARCH("Generative AI",V8)))),OR('Use case profile'!$B$14="Any",AND('Use case profile'!$B$14="Yes",ISNUMBER(SEARCH("Biometric or emotion",V8))),AND('Use case profile'!$B$14="No",ISERROR(SEARCH("Biometric or emotion",V8)))),OR('Use case profile'!$B$15="Any",AND('Use case profile'!$B$15="Yes",ISNUMBER(SEARCH("Product with digital elements",V8))),AND('Use case profile'!$B$15="No",ISERROR(SEARCH("Product with digital elements",V8)))),OR('Use case profile'!$B$16="Any",AND('Use case profile'!$B$16="Yes",ISNUMBER(SEARCH("Agentic AI",V8))),AND('Use case profile'!$B$16="No",ISERROR(SEARCH("Agentic AI",V8))))),"CANDIDATE","OUT")</f>
        <v>CANDIDATE</v>
      </c>
      <c r="X8" s="6" t="s">
        <v>71</v>
      </c>
      <c r="Y8" s="6" t="s">
        <v>77</v>
      </c>
    </row>
    <row r="9" spans="1:25" ht="78" customHeight="1">
      <c r="A9" s="6" t="s">
        <v>1581</v>
      </c>
      <c r="B9" s="6" t="s">
        <v>1582</v>
      </c>
      <c r="C9" s="6" t="s">
        <v>1583</v>
      </c>
      <c r="D9" s="6" t="s">
        <v>1542</v>
      </c>
      <c r="E9" s="6" t="s">
        <v>1584</v>
      </c>
      <c r="F9" s="6" t="s">
        <v>1544</v>
      </c>
      <c r="G9" s="6" t="s">
        <v>111</v>
      </c>
      <c r="H9" s="6" t="s">
        <v>1560</v>
      </c>
      <c r="I9" s="6" t="s">
        <v>1585</v>
      </c>
      <c r="J9" s="6" t="s">
        <v>1547</v>
      </c>
      <c r="K9" s="6" t="s">
        <v>1548</v>
      </c>
      <c r="L9" s="6" t="s">
        <v>1586</v>
      </c>
      <c r="M9" s="6" t="s">
        <v>1587</v>
      </c>
      <c r="N9" s="6" t="s">
        <v>1588</v>
      </c>
      <c r="O9" s="6" t="s">
        <v>1552</v>
      </c>
      <c r="P9" s="6" t="s">
        <v>1589</v>
      </c>
      <c r="Q9" s="6" t="s">
        <v>1554</v>
      </c>
      <c r="R9" s="8" t="s">
        <v>1590</v>
      </c>
      <c r="S9" s="6" t="s">
        <v>125</v>
      </c>
      <c r="T9" s="6" t="s">
        <v>1556</v>
      </c>
      <c r="U9" s="6" t="s">
        <v>1557</v>
      </c>
      <c r="V9" s="6" t="s">
        <v>162</v>
      </c>
      <c r="W9" s="6" t="str">
        <f>IF(AND(OR('Use case profile'!$B$7="Any",F9="Global",ISNUMBER(SEARCH('Use case profile'!$B$7,F9))),OR('Use case profile'!$B$8="Any",G9="All",ISNUMBER(SEARCH('Use case profile'!$B$8,G9))),OR('Use case profile'!$B$10="Any",H9="All AI",ISNUMBER(SEARCH('Use case profile'!$B$10,H9&amp;" "&amp;V9))),OR('Use case profile'!$B$11="Any",AND('Use case profile'!$B$11="Yes",ISNUMBER(SEARCH("Personal data",V9))),AND('Use case profile'!$B$11="No",ISERROR(SEARCH("Personal data",V9)))),OR('Use case profile'!$B$12="Any",AND('Use case profile'!$B$12="Yes",ISNUMBER(SEARCH("Consequential decision",V9))),AND('Use case profile'!$B$12="No",ISERROR(SEARCH("Consequential decision",V9)))),OR('Use case profile'!$B$13="Any",AND('Use case profile'!$B$13="Yes",ISNUMBER(SEARCH("Generative AI",V9))),AND('Use case profile'!$B$13="No",ISERROR(SEARCH("Generative AI",V9)))),OR('Use case profile'!$B$14="Any",AND('Use case profile'!$B$14="Yes",ISNUMBER(SEARCH("Biometric or emotion",V9))),AND('Use case profile'!$B$14="No",ISERROR(SEARCH("Biometric or emotion",V9)))),OR('Use case profile'!$B$15="Any",AND('Use case profile'!$B$15="Yes",ISNUMBER(SEARCH("Product with digital elements",V9))),AND('Use case profile'!$B$15="No",ISERROR(SEARCH("Product with digital elements",V9)))),OR('Use case profile'!$B$16="Any",AND('Use case profile'!$B$16="Yes",ISNUMBER(SEARCH("Agentic AI",V9))),AND('Use case profile'!$B$16="No",ISERROR(SEARCH("Agentic AI",V9))))),"CANDIDATE","OUT")</f>
        <v>CANDIDATE</v>
      </c>
      <c r="X9" s="6" t="s">
        <v>53</v>
      </c>
      <c r="Y9" s="6" t="s">
        <v>68</v>
      </c>
    </row>
    <row r="10" spans="1:25" ht="78" customHeight="1">
      <c r="A10" s="6" t="s">
        <v>1591</v>
      </c>
      <c r="B10" s="6" t="s">
        <v>1592</v>
      </c>
      <c r="C10" s="6" t="s">
        <v>1593</v>
      </c>
      <c r="D10" s="6" t="s">
        <v>1542</v>
      </c>
      <c r="E10" s="6" t="s">
        <v>1594</v>
      </c>
      <c r="F10" s="6" t="s">
        <v>1544</v>
      </c>
      <c r="G10" s="6" t="s">
        <v>111</v>
      </c>
      <c r="H10" s="6" t="s">
        <v>1560</v>
      </c>
      <c r="I10" s="6" t="s">
        <v>1595</v>
      </c>
      <c r="J10" s="6" t="s">
        <v>1547</v>
      </c>
      <c r="K10" s="6" t="s">
        <v>1548</v>
      </c>
      <c r="L10" s="6" t="s">
        <v>1596</v>
      </c>
      <c r="M10" s="6" t="s">
        <v>1597</v>
      </c>
      <c r="N10" s="6" t="s">
        <v>1598</v>
      </c>
      <c r="O10" s="6" t="s">
        <v>1552</v>
      </c>
      <c r="P10" s="6" t="s">
        <v>1599</v>
      </c>
      <c r="Q10" s="6" t="s">
        <v>1554</v>
      </c>
      <c r="R10" s="8" t="s">
        <v>1600</v>
      </c>
      <c r="S10" s="6" t="s">
        <v>125</v>
      </c>
      <c r="T10" s="6" t="s">
        <v>1556</v>
      </c>
      <c r="U10" s="6" t="s">
        <v>1557</v>
      </c>
      <c r="V10" s="6" t="s">
        <v>162</v>
      </c>
      <c r="W10" s="6" t="str">
        <f>IF(AND(OR('Use case profile'!$B$7="Any",F10="Global",ISNUMBER(SEARCH('Use case profile'!$B$7,F10))),OR('Use case profile'!$B$8="Any",G10="All",ISNUMBER(SEARCH('Use case profile'!$B$8,G10))),OR('Use case profile'!$B$10="Any",H10="All AI",ISNUMBER(SEARCH('Use case profile'!$B$10,H10&amp;" "&amp;V10))),OR('Use case profile'!$B$11="Any",AND('Use case profile'!$B$11="Yes",ISNUMBER(SEARCH("Personal data",V10))),AND('Use case profile'!$B$11="No",ISERROR(SEARCH("Personal data",V10)))),OR('Use case profile'!$B$12="Any",AND('Use case profile'!$B$12="Yes",ISNUMBER(SEARCH("Consequential decision",V10))),AND('Use case profile'!$B$12="No",ISERROR(SEARCH("Consequential decision",V10)))),OR('Use case profile'!$B$13="Any",AND('Use case profile'!$B$13="Yes",ISNUMBER(SEARCH("Generative AI",V10))),AND('Use case profile'!$B$13="No",ISERROR(SEARCH("Generative AI",V10)))),OR('Use case profile'!$B$14="Any",AND('Use case profile'!$B$14="Yes",ISNUMBER(SEARCH("Biometric or emotion",V10))),AND('Use case profile'!$B$14="No",ISERROR(SEARCH("Biometric or emotion",V10)))),OR('Use case profile'!$B$15="Any",AND('Use case profile'!$B$15="Yes",ISNUMBER(SEARCH("Product with digital elements",V10))),AND('Use case profile'!$B$15="No",ISERROR(SEARCH("Product with digital elements",V10)))),OR('Use case profile'!$B$16="Any",AND('Use case profile'!$B$16="Yes",ISNUMBER(SEARCH("Agentic AI",V10))),AND('Use case profile'!$B$16="No",ISERROR(SEARCH("Agentic AI",V10))))),"CANDIDATE","OUT")</f>
        <v>CANDIDATE</v>
      </c>
      <c r="X10" s="6" t="s">
        <v>77</v>
      </c>
      <c r="Y10" s="6" t="s">
        <v>142</v>
      </c>
    </row>
    <row r="11" spans="1:25" ht="78" customHeight="1">
      <c r="A11" s="6" t="s">
        <v>1601</v>
      </c>
      <c r="B11" s="6" t="s">
        <v>1602</v>
      </c>
      <c r="C11" s="6" t="s">
        <v>1603</v>
      </c>
      <c r="D11" s="6" t="s">
        <v>1542</v>
      </c>
      <c r="E11" s="6" t="s">
        <v>1604</v>
      </c>
      <c r="F11" s="6" t="s">
        <v>1544</v>
      </c>
      <c r="G11" s="6" t="s">
        <v>111</v>
      </c>
      <c r="H11" s="6" t="s">
        <v>1560</v>
      </c>
      <c r="I11" s="6" t="s">
        <v>1605</v>
      </c>
      <c r="J11" s="6" t="s">
        <v>1606</v>
      </c>
      <c r="K11" s="6" t="s">
        <v>1380</v>
      </c>
      <c r="L11" s="6" t="s">
        <v>1607</v>
      </c>
      <c r="M11" s="6" t="s">
        <v>1608</v>
      </c>
      <c r="N11" s="6" t="s">
        <v>1609</v>
      </c>
      <c r="O11" s="6" t="s">
        <v>1552</v>
      </c>
      <c r="P11" s="6" t="s">
        <v>1610</v>
      </c>
      <c r="Q11" s="6" t="s">
        <v>1611</v>
      </c>
      <c r="R11" s="8" t="s">
        <v>1612</v>
      </c>
      <c r="S11" s="6" t="s">
        <v>125</v>
      </c>
      <c r="T11" s="6" t="s">
        <v>1556</v>
      </c>
      <c r="U11" s="6" t="s">
        <v>1557</v>
      </c>
      <c r="V11" s="6" t="s">
        <v>162</v>
      </c>
      <c r="W11" s="6" t="str">
        <f>IF(AND(OR('Use case profile'!$B$7="Any",F11="Global",ISNUMBER(SEARCH('Use case profile'!$B$7,F11))),OR('Use case profile'!$B$8="Any",G11="All",ISNUMBER(SEARCH('Use case profile'!$B$8,G11))),OR('Use case profile'!$B$10="Any",H11="All AI",ISNUMBER(SEARCH('Use case profile'!$B$10,H11&amp;" "&amp;V11))),OR('Use case profile'!$B$11="Any",AND('Use case profile'!$B$11="Yes",ISNUMBER(SEARCH("Personal data",V11))),AND('Use case profile'!$B$11="No",ISERROR(SEARCH("Personal data",V11)))),OR('Use case profile'!$B$12="Any",AND('Use case profile'!$B$12="Yes",ISNUMBER(SEARCH("Consequential decision",V11))),AND('Use case profile'!$B$12="No",ISERROR(SEARCH("Consequential decision",V11)))),OR('Use case profile'!$B$13="Any",AND('Use case profile'!$B$13="Yes",ISNUMBER(SEARCH("Generative AI",V11))),AND('Use case profile'!$B$13="No",ISERROR(SEARCH("Generative AI",V11)))),OR('Use case profile'!$B$14="Any",AND('Use case profile'!$B$14="Yes",ISNUMBER(SEARCH("Biometric or emotion",V11))),AND('Use case profile'!$B$14="No",ISERROR(SEARCH("Biometric or emotion",V11)))),OR('Use case profile'!$B$15="Any",AND('Use case profile'!$B$15="Yes",ISNUMBER(SEARCH("Product with digital elements",V11))),AND('Use case profile'!$B$15="No",ISERROR(SEARCH("Product with digital elements",V11)))),OR('Use case profile'!$B$16="Any",AND('Use case profile'!$B$16="Yes",ISNUMBER(SEARCH("Agentic AI",V11))),AND('Use case profile'!$B$16="No",ISERROR(SEARCH("Agentic AI",V11))))),"CANDIDATE","OUT")</f>
        <v>CANDIDATE</v>
      </c>
      <c r="X11" s="6" t="s">
        <v>77</v>
      </c>
      <c r="Y11" s="6" t="s">
        <v>142</v>
      </c>
    </row>
    <row r="12" spans="1:25" ht="78" customHeight="1">
      <c r="A12" s="6" t="s">
        <v>1613</v>
      </c>
      <c r="B12" s="6" t="s">
        <v>1614</v>
      </c>
      <c r="C12" s="6" t="s">
        <v>1615</v>
      </c>
      <c r="D12" s="6" t="s">
        <v>1542</v>
      </c>
      <c r="E12" s="6" t="s">
        <v>1616</v>
      </c>
      <c r="F12" s="6" t="s">
        <v>1544</v>
      </c>
      <c r="G12" s="6" t="s">
        <v>111</v>
      </c>
      <c r="H12" s="6" t="s">
        <v>1617</v>
      </c>
      <c r="I12" s="6" t="s">
        <v>1595</v>
      </c>
      <c r="J12" s="6" t="s">
        <v>1606</v>
      </c>
      <c r="K12" s="6" t="s">
        <v>1380</v>
      </c>
      <c r="L12" s="6" t="s">
        <v>1618</v>
      </c>
      <c r="M12" s="6" t="s">
        <v>1619</v>
      </c>
      <c r="N12" s="6" t="s">
        <v>1620</v>
      </c>
      <c r="O12" s="6" t="s">
        <v>1552</v>
      </c>
      <c r="P12" s="6" t="s">
        <v>1621</v>
      </c>
      <c r="Q12" s="6" t="s">
        <v>1611</v>
      </c>
      <c r="R12" s="8" t="s">
        <v>1622</v>
      </c>
      <c r="S12" s="6" t="s">
        <v>125</v>
      </c>
      <c r="T12" s="6" t="s">
        <v>1556</v>
      </c>
      <c r="U12" s="6" t="s">
        <v>1557</v>
      </c>
      <c r="V12" s="6" t="s">
        <v>162</v>
      </c>
      <c r="W12" s="6" t="str">
        <f>IF(AND(OR('Use case profile'!$B$7="Any",F12="Global",ISNUMBER(SEARCH('Use case profile'!$B$7,F12))),OR('Use case profile'!$B$8="Any",G12="All",ISNUMBER(SEARCH('Use case profile'!$B$8,G12))),OR('Use case profile'!$B$10="Any",H12="All AI",ISNUMBER(SEARCH('Use case profile'!$B$10,H12&amp;" "&amp;V12))),OR('Use case profile'!$B$11="Any",AND('Use case profile'!$B$11="Yes",ISNUMBER(SEARCH("Personal data",V12))),AND('Use case profile'!$B$11="No",ISERROR(SEARCH("Personal data",V12)))),OR('Use case profile'!$B$12="Any",AND('Use case profile'!$B$12="Yes",ISNUMBER(SEARCH("Consequential decision",V12))),AND('Use case profile'!$B$12="No",ISERROR(SEARCH("Consequential decision",V12)))),OR('Use case profile'!$B$13="Any",AND('Use case profile'!$B$13="Yes",ISNUMBER(SEARCH("Generative AI",V12))),AND('Use case profile'!$B$13="No",ISERROR(SEARCH("Generative AI",V12)))),OR('Use case profile'!$B$14="Any",AND('Use case profile'!$B$14="Yes",ISNUMBER(SEARCH("Biometric or emotion",V12))),AND('Use case profile'!$B$14="No",ISERROR(SEARCH("Biometric or emotion",V12)))),OR('Use case profile'!$B$15="Any",AND('Use case profile'!$B$15="Yes",ISNUMBER(SEARCH("Product with digital elements",V12))),AND('Use case profile'!$B$15="No",ISERROR(SEARCH("Product with digital elements",V12)))),OR('Use case profile'!$B$16="Any",AND('Use case profile'!$B$16="Yes",ISNUMBER(SEARCH("Agentic AI",V12))),AND('Use case profile'!$B$16="No",ISERROR(SEARCH("Agentic AI",V12))))),"CANDIDATE","OUT")</f>
        <v>CANDIDATE</v>
      </c>
      <c r="X12" s="6" t="s">
        <v>77</v>
      </c>
      <c r="Y12" s="6" t="s">
        <v>142</v>
      </c>
    </row>
    <row r="13" spans="1:25" ht="78" customHeight="1">
      <c r="A13" s="6" t="s">
        <v>1623</v>
      </c>
      <c r="B13" s="6" t="s">
        <v>1624</v>
      </c>
      <c r="C13" s="6" t="s">
        <v>1625</v>
      </c>
      <c r="D13" s="6" t="s">
        <v>1542</v>
      </c>
      <c r="E13" s="6" t="s">
        <v>1626</v>
      </c>
      <c r="F13" s="6" t="s">
        <v>1544</v>
      </c>
      <c r="G13" s="6" t="s">
        <v>111</v>
      </c>
      <c r="H13" s="6" t="s">
        <v>1627</v>
      </c>
      <c r="I13" s="6" t="s">
        <v>1585</v>
      </c>
      <c r="J13" s="6" t="s">
        <v>1547</v>
      </c>
      <c r="K13" s="6" t="s">
        <v>1400</v>
      </c>
      <c r="L13" s="6" t="s">
        <v>1628</v>
      </c>
      <c r="M13" s="6" t="s">
        <v>1629</v>
      </c>
      <c r="N13" s="6" t="s">
        <v>1630</v>
      </c>
      <c r="O13" s="6" t="s">
        <v>1552</v>
      </c>
      <c r="P13" s="6" t="s">
        <v>1631</v>
      </c>
      <c r="Q13" s="6" t="s">
        <v>1554</v>
      </c>
      <c r="R13" s="8" t="s">
        <v>1632</v>
      </c>
      <c r="S13" s="6" t="s">
        <v>125</v>
      </c>
      <c r="T13" s="6" t="s">
        <v>1556</v>
      </c>
      <c r="U13" s="6" t="s">
        <v>1557</v>
      </c>
      <c r="V13" s="6" t="s">
        <v>162</v>
      </c>
      <c r="W13" s="6" t="str">
        <f>IF(AND(OR('Use case profile'!$B$7="Any",F13="Global",ISNUMBER(SEARCH('Use case profile'!$B$7,F13))),OR('Use case profile'!$B$8="Any",G13="All",ISNUMBER(SEARCH('Use case profile'!$B$8,G13))),OR('Use case profile'!$B$10="Any",H13="All AI",ISNUMBER(SEARCH('Use case profile'!$B$10,H13&amp;" "&amp;V13))),OR('Use case profile'!$B$11="Any",AND('Use case profile'!$B$11="Yes",ISNUMBER(SEARCH("Personal data",V13))),AND('Use case profile'!$B$11="No",ISERROR(SEARCH("Personal data",V13)))),OR('Use case profile'!$B$12="Any",AND('Use case profile'!$B$12="Yes",ISNUMBER(SEARCH("Consequential decision",V13))),AND('Use case profile'!$B$12="No",ISERROR(SEARCH("Consequential decision",V13)))),OR('Use case profile'!$B$13="Any",AND('Use case profile'!$B$13="Yes",ISNUMBER(SEARCH("Generative AI",V13))),AND('Use case profile'!$B$13="No",ISERROR(SEARCH("Generative AI",V13)))),OR('Use case profile'!$B$14="Any",AND('Use case profile'!$B$14="Yes",ISNUMBER(SEARCH("Biometric or emotion",V13))),AND('Use case profile'!$B$14="No",ISERROR(SEARCH("Biometric or emotion",V13)))),OR('Use case profile'!$B$15="Any",AND('Use case profile'!$B$15="Yes",ISNUMBER(SEARCH("Product with digital elements",V13))),AND('Use case profile'!$B$15="No",ISERROR(SEARCH("Product with digital elements",V13)))),OR('Use case profile'!$B$16="Any",AND('Use case profile'!$B$16="Yes",ISNUMBER(SEARCH("Agentic AI",V13))),AND('Use case profile'!$B$16="No",ISERROR(SEARCH("Agentic AI",V13))))),"CANDIDATE","OUT")</f>
        <v>CANDIDATE</v>
      </c>
      <c r="X13" s="6" t="s">
        <v>53</v>
      </c>
      <c r="Y13" s="6" t="s">
        <v>59</v>
      </c>
    </row>
    <row r="14" spans="1:25" ht="78" customHeight="1">
      <c r="A14" s="6" t="s">
        <v>1633</v>
      </c>
      <c r="B14" s="6" t="s">
        <v>1634</v>
      </c>
      <c r="C14" s="6" t="s">
        <v>1635</v>
      </c>
      <c r="D14" s="6" t="s">
        <v>1542</v>
      </c>
      <c r="E14" s="6" t="s">
        <v>1636</v>
      </c>
      <c r="F14" s="6" t="s">
        <v>1544</v>
      </c>
      <c r="G14" s="6" t="s">
        <v>111</v>
      </c>
      <c r="H14" s="6" t="s">
        <v>1560</v>
      </c>
      <c r="I14" s="6" t="s">
        <v>1637</v>
      </c>
      <c r="J14" s="6" t="s">
        <v>1547</v>
      </c>
      <c r="K14" s="6" t="s">
        <v>1638</v>
      </c>
      <c r="L14" s="6" t="s">
        <v>1639</v>
      </c>
      <c r="M14" s="6" t="s">
        <v>1640</v>
      </c>
      <c r="N14" s="6" t="s">
        <v>1641</v>
      </c>
      <c r="O14" s="6" t="s">
        <v>1552</v>
      </c>
      <c r="P14" s="6" t="s">
        <v>1642</v>
      </c>
      <c r="Q14" s="6" t="s">
        <v>1611</v>
      </c>
      <c r="R14" s="8" t="s">
        <v>1643</v>
      </c>
      <c r="S14" s="6" t="s">
        <v>125</v>
      </c>
      <c r="T14" s="6" t="s">
        <v>1556</v>
      </c>
      <c r="U14" s="6" t="s">
        <v>1557</v>
      </c>
      <c r="V14" s="6" t="s">
        <v>334</v>
      </c>
      <c r="W14" s="6" t="str">
        <f>IF(AND(OR('Use case profile'!$B$7="Any",F14="Global",ISNUMBER(SEARCH('Use case profile'!$B$7,F14))),OR('Use case profile'!$B$8="Any",G14="All",ISNUMBER(SEARCH('Use case profile'!$B$8,G14))),OR('Use case profile'!$B$10="Any",H14="All AI",ISNUMBER(SEARCH('Use case profile'!$B$10,H14&amp;" "&amp;V14))),OR('Use case profile'!$B$11="Any",AND('Use case profile'!$B$11="Yes",ISNUMBER(SEARCH("Personal data",V14))),AND('Use case profile'!$B$11="No",ISERROR(SEARCH("Personal data",V14)))),OR('Use case profile'!$B$12="Any",AND('Use case profile'!$B$12="Yes",ISNUMBER(SEARCH("Consequential decision",V14))),AND('Use case profile'!$B$12="No",ISERROR(SEARCH("Consequential decision",V14)))),OR('Use case profile'!$B$13="Any",AND('Use case profile'!$B$13="Yes",ISNUMBER(SEARCH("Generative AI",V14))),AND('Use case profile'!$B$13="No",ISERROR(SEARCH("Generative AI",V14)))),OR('Use case profile'!$B$14="Any",AND('Use case profile'!$B$14="Yes",ISNUMBER(SEARCH("Biometric or emotion",V14))),AND('Use case profile'!$B$14="No",ISERROR(SEARCH("Biometric or emotion",V14)))),OR('Use case profile'!$B$15="Any",AND('Use case profile'!$B$15="Yes",ISNUMBER(SEARCH("Product with digital elements",V14))),AND('Use case profile'!$B$15="No",ISERROR(SEARCH("Product with digital elements",V14)))),OR('Use case profile'!$B$16="Any",AND('Use case profile'!$B$16="Yes",ISNUMBER(SEARCH("Agentic AI",V14))),AND('Use case profile'!$B$16="No",ISERROR(SEARCH("Agentic AI",V14))))),"CANDIDATE","OUT")</f>
        <v>CANDIDATE</v>
      </c>
      <c r="X14" s="6" t="s">
        <v>47</v>
      </c>
      <c r="Y14" s="6" t="s">
        <v>1644</v>
      </c>
    </row>
    <row r="15" spans="1:25" ht="78" customHeight="1">
      <c r="A15" s="6" t="s">
        <v>1645</v>
      </c>
      <c r="B15" s="6" t="s">
        <v>1646</v>
      </c>
      <c r="C15" s="6" t="s">
        <v>1647</v>
      </c>
      <c r="D15" s="6" t="s">
        <v>1542</v>
      </c>
      <c r="E15" s="6" t="s">
        <v>1648</v>
      </c>
      <c r="F15" s="6" t="s">
        <v>1544</v>
      </c>
      <c r="G15" s="6" t="s">
        <v>111</v>
      </c>
      <c r="H15" s="6" t="s">
        <v>1560</v>
      </c>
      <c r="I15" s="6" t="s">
        <v>1637</v>
      </c>
      <c r="J15" s="6" t="s">
        <v>1547</v>
      </c>
      <c r="K15" s="6" t="s">
        <v>1400</v>
      </c>
      <c r="L15" s="6" t="s">
        <v>1649</v>
      </c>
      <c r="M15" s="6" t="s">
        <v>1650</v>
      </c>
      <c r="N15" s="6" t="s">
        <v>1651</v>
      </c>
      <c r="O15" s="6" t="s">
        <v>1552</v>
      </c>
      <c r="P15" s="6" t="s">
        <v>1652</v>
      </c>
      <c r="Q15" s="6" t="s">
        <v>1653</v>
      </c>
      <c r="R15" s="8" t="s">
        <v>1654</v>
      </c>
      <c r="S15" s="6" t="s">
        <v>125</v>
      </c>
      <c r="T15" s="6" t="s">
        <v>1556</v>
      </c>
      <c r="U15" s="6" t="s">
        <v>1557</v>
      </c>
      <c r="V15" s="6" t="s">
        <v>162</v>
      </c>
      <c r="W15" s="6" t="str">
        <f>IF(AND(OR('Use case profile'!$B$7="Any",F15="Global",ISNUMBER(SEARCH('Use case profile'!$B$7,F15))),OR('Use case profile'!$B$8="Any",G15="All",ISNUMBER(SEARCH('Use case profile'!$B$8,G15))),OR('Use case profile'!$B$10="Any",H15="All AI",ISNUMBER(SEARCH('Use case profile'!$B$10,H15&amp;" "&amp;V15))),OR('Use case profile'!$B$11="Any",AND('Use case profile'!$B$11="Yes",ISNUMBER(SEARCH("Personal data",V15))),AND('Use case profile'!$B$11="No",ISERROR(SEARCH("Personal data",V15)))),OR('Use case profile'!$B$12="Any",AND('Use case profile'!$B$12="Yes",ISNUMBER(SEARCH("Consequential decision",V15))),AND('Use case profile'!$B$12="No",ISERROR(SEARCH("Consequential decision",V15)))),OR('Use case profile'!$B$13="Any",AND('Use case profile'!$B$13="Yes",ISNUMBER(SEARCH("Generative AI",V15))),AND('Use case profile'!$B$13="No",ISERROR(SEARCH("Generative AI",V15)))),OR('Use case profile'!$B$14="Any",AND('Use case profile'!$B$14="Yes",ISNUMBER(SEARCH("Biometric or emotion",V15))),AND('Use case profile'!$B$14="No",ISERROR(SEARCH("Biometric or emotion",V15)))),OR('Use case profile'!$B$15="Any",AND('Use case profile'!$B$15="Yes",ISNUMBER(SEARCH("Product with digital elements",V15))),AND('Use case profile'!$B$15="No",ISERROR(SEARCH("Product with digital elements",V15)))),OR('Use case profile'!$B$16="Any",AND('Use case profile'!$B$16="Yes",ISNUMBER(SEARCH("Agentic AI",V15))),AND('Use case profile'!$B$16="No",ISERROR(SEARCH("Agentic AI",V15))))),"CANDIDATE","OUT")</f>
        <v>CANDIDATE</v>
      </c>
      <c r="X15" s="6" t="s">
        <v>77</v>
      </c>
      <c r="Y15" s="6" t="s">
        <v>142</v>
      </c>
    </row>
    <row r="16" spans="1:25" ht="78" customHeight="1">
      <c r="A16" s="6" t="s">
        <v>1655</v>
      </c>
      <c r="B16" s="6" t="s">
        <v>1656</v>
      </c>
      <c r="C16" s="6" t="s">
        <v>1657</v>
      </c>
      <c r="D16" s="6" t="s">
        <v>1542</v>
      </c>
      <c r="E16" s="6" t="s">
        <v>1658</v>
      </c>
      <c r="F16" s="6" t="s">
        <v>1544</v>
      </c>
      <c r="G16" s="6" t="s">
        <v>111</v>
      </c>
      <c r="H16" s="6" t="s">
        <v>1659</v>
      </c>
      <c r="I16" s="6" t="s">
        <v>1660</v>
      </c>
      <c r="J16" s="6" t="s">
        <v>1661</v>
      </c>
      <c r="K16" s="6" t="s">
        <v>1662</v>
      </c>
      <c r="L16" s="6" t="s">
        <v>1663</v>
      </c>
      <c r="M16" s="6" t="s">
        <v>1664</v>
      </c>
      <c r="N16" s="6" t="s">
        <v>1665</v>
      </c>
      <c r="O16" s="6" t="s">
        <v>1666</v>
      </c>
      <c r="P16" s="6" t="s">
        <v>1667</v>
      </c>
      <c r="Q16" s="6" t="s">
        <v>1554</v>
      </c>
      <c r="R16" s="8" t="s">
        <v>1668</v>
      </c>
      <c r="S16" s="6" t="s">
        <v>125</v>
      </c>
      <c r="T16" s="6" t="s">
        <v>1556</v>
      </c>
      <c r="U16" s="6" t="s">
        <v>1557</v>
      </c>
      <c r="V16" s="6" t="s">
        <v>162</v>
      </c>
      <c r="W16" s="6" t="str">
        <f>IF(AND(OR('Use case profile'!$B$7="Any",F16="Global",ISNUMBER(SEARCH('Use case profile'!$B$7,F16))),OR('Use case profile'!$B$8="Any",G16="All",ISNUMBER(SEARCH('Use case profile'!$B$8,G16))),OR('Use case profile'!$B$10="Any",H16="All AI",ISNUMBER(SEARCH('Use case profile'!$B$10,H16&amp;" "&amp;V16))),OR('Use case profile'!$B$11="Any",AND('Use case profile'!$B$11="Yes",ISNUMBER(SEARCH("Personal data",V16))),AND('Use case profile'!$B$11="No",ISERROR(SEARCH("Personal data",V16)))),OR('Use case profile'!$B$12="Any",AND('Use case profile'!$B$12="Yes",ISNUMBER(SEARCH("Consequential decision",V16))),AND('Use case profile'!$B$12="No",ISERROR(SEARCH("Consequential decision",V16)))),OR('Use case profile'!$B$13="Any",AND('Use case profile'!$B$13="Yes",ISNUMBER(SEARCH("Generative AI",V16))),AND('Use case profile'!$B$13="No",ISERROR(SEARCH("Generative AI",V16)))),OR('Use case profile'!$B$14="Any",AND('Use case profile'!$B$14="Yes",ISNUMBER(SEARCH("Biometric or emotion",V16))),AND('Use case profile'!$B$14="No",ISERROR(SEARCH("Biometric or emotion",V16)))),OR('Use case profile'!$B$15="Any",AND('Use case profile'!$B$15="Yes",ISNUMBER(SEARCH("Product with digital elements",V16))),AND('Use case profile'!$B$15="No",ISERROR(SEARCH("Product with digital elements",V16)))),OR('Use case profile'!$B$16="Any",AND('Use case profile'!$B$16="Yes",ISNUMBER(SEARCH("Agentic AI",V16))),AND('Use case profile'!$B$16="No",ISERROR(SEARCH("Agentic AI",V16))))),"CANDIDATE","OUT")</f>
        <v>CANDIDATE</v>
      </c>
      <c r="X16" s="6" t="s">
        <v>65</v>
      </c>
      <c r="Y16" s="6" t="s">
        <v>142</v>
      </c>
    </row>
    <row r="17" spans="1:25" ht="78" customHeight="1">
      <c r="A17" s="6" t="s">
        <v>1669</v>
      </c>
      <c r="B17" s="6" t="s">
        <v>1656</v>
      </c>
      <c r="C17" s="6" t="s">
        <v>1670</v>
      </c>
      <c r="D17" s="6" t="s">
        <v>1542</v>
      </c>
      <c r="E17" s="6" t="s">
        <v>1658</v>
      </c>
      <c r="F17" s="6" t="s">
        <v>1544</v>
      </c>
      <c r="G17" s="6" t="s">
        <v>111</v>
      </c>
      <c r="H17" s="6" t="s">
        <v>1659</v>
      </c>
      <c r="I17" s="6" t="s">
        <v>1660</v>
      </c>
      <c r="J17" s="6" t="s">
        <v>1661</v>
      </c>
      <c r="K17" s="6" t="s">
        <v>1662</v>
      </c>
      <c r="L17" s="6" t="s">
        <v>1671</v>
      </c>
      <c r="M17" s="6" t="s">
        <v>1672</v>
      </c>
      <c r="N17" s="6" t="s">
        <v>1673</v>
      </c>
      <c r="O17" s="6" t="s">
        <v>1578</v>
      </c>
      <c r="P17" s="6" t="s">
        <v>1674</v>
      </c>
      <c r="Q17" s="6" t="s">
        <v>1653</v>
      </c>
      <c r="R17" s="8" t="s">
        <v>1668</v>
      </c>
      <c r="S17" s="6" t="s">
        <v>125</v>
      </c>
      <c r="T17" s="6" t="s">
        <v>1556</v>
      </c>
      <c r="U17" s="6" t="s">
        <v>513</v>
      </c>
      <c r="V17" s="6" t="s">
        <v>162</v>
      </c>
      <c r="W17" s="6" t="str">
        <f>IF(AND(OR('Use case profile'!$B$7="Any",F17="Global",ISNUMBER(SEARCH('Use case profile'!$B$7,F17))),OR('Use case profile'!$B$8="Any",G17="All",ISNUMBER(SEARCH('Use case profile'!$B$8,G17))),OR('Use case profile'!$B$10="Any",H17="All AI",ISNUMBER(SEARCH('Use case profile'!$B$10,H17&amp;" "&amp;V17))),OR('Use case profile'!$B$11="Any",AND('Use case profile'!$B$11="Yes",ISNUMBER(SEARCH("Personal data",V17))),AND('Use case profile'!$B$11="No",ISERROR(SEARCH("Personal data",V17)))),OR('Use case profile'!$B$12="Any",AND('Use case profile'!$B$12="Yes",ISNUMBER(SEARCH("Consequential decision",V17))),AND('Use case profile'!$B$12="No",ISERROR(SEARCH("Consequential decision",V17)))),OR('Use case profile'!$B$13="Any",AND('Use case profile'!$B$13="Yes",ISNUMBER(SEARCH("Generative AI",V17))),AND('Use case profile'!$B$13="No",ISERROR(SEARCH("Generative AI",V17)))),OR('Use case profile'!$B$14="Any",AND('Use case profile'!$B$14="Yes",ISNUMBER(SEARCH("Biometric or emotion",V17))),AND('Use case profile'!$B$14="No",ISERROR(SEARCH("Biometric or emotion",V17)))),OR('Use case profile'!$B$15="Any",AND('Use case profile'!$B$15="Yes",ISNUMBER(SEARCH("Product with digital elements",V17))),AND('Use case profile'!$B$15="No",ISERROR(SEARCH("Product with digital elements",V17)))),OR('Use case profile'!$B$16="Any",AND('Use case profile'!$B$16="Yes",ISNUMBER(SEARCH("Agentic AI",V17))),AND('Use case profile'!$B$16="No",ISERROR(SEARCH("Agentic AI",V17))))),"CANDIDATE","OUT")</f>
        <v>CANDIDATE</v>
      </c>
      <c r="X17" s="6" t="s">
        <v>65</v>
      </c>
      <c r="Y17" s="6" t="s">
        <v>142</v>
      </c>
    </row>
    <row r="18" spans="1:25" ht="78" customHeight="1">
      <c r="A18" s="6" t="s">
        <v>1675</v>
      </c>
      <c r="B18" s="6" t="s">
        <v>38</v>
      </c>
      <c r="C18" s="6" t="s">
        <v>1676</v>
      </c>
      <c r="D18" s="6" t="s">
        <v>1542</v>
      </c>
      <c r="E18" s="6" t="s">
        <v>1677</v>
      </c>
      <c r="F18" s="6" t="s">
        <v>1544</v>
      </c>
      <c r="G18" s="6" t="s">
        <v>111</v>
      </c>
      <c r="H18" s="6" t="s">
        <v>1678</v>
      </c>
      <c r="I18" s="6" t="s">
        <v>1679</v>
      </c>
      <c r="J18" s="6" t="s">
        <v>1680</v>
      </c>
      <c r="K18" s="6" t="s">
        <v>1681</v>
      </c>
      <c r="L18" s="6" t="s">
        <v>1682</v>
      </c>
      <c r="M18" s="6" t="s">
        <v>1683</v>
      </c>
      <c r="N18" s="6" t="s">
        <v>1684</v>
      </c>
      <c r="O18" s="6" t="s">
        <v>1578</v>
      </c>
      <c r="P18" s="6" t="s">
        <v>1685</v>
      </c>
      <c r="Q18" s="6" t="s">
        <v>1554</v>
      </c>
      <c r="R18" s="8" t="s">
        <v>1686</v>
      </c>
      <c r="S18" s="6" t="s">
        <v>125</v>
      </c>
      <c r="T18" s="6" t="s">
        <v>1556</v>
      </c>
      <c r="U18" s="6" t="s">
        <v>513</v>
      </c>
      <c r="V18" s="6" t="s">
        <v>162</v>
      </c>
      <c r="W18" s="6" t="str">
        <f>IF(AND(OR('Use case profile'!$B$7="Any",F18="Global",ISNUMBER(SEARCH('Use case profile'!$B$7,F18))),OR('Use case profile'!$B$8="Any",G18="All",ISNUMBER(SEARCH('Use case profile'!$B$8,G18))),OR('Use case profile'!$B$10="Any",H18="All AI",ISNUMBER(SEARCH('Use case profile'!$B$10,H18&amp;" "&amp;V18))),OR('Use case profile'!$B$11="Any",AND('Use case profile'!$B$11="Yes",ISNUMBER(SEARCH("Personal data",V18))),AND('Use case profile'!$B$11="No",ISERROR(SEARCH("Personal data",V18)))),OR('Use case profile'!$B$12="Any",AND('Use case profile'!$B$12="Yes",ISNUMBER(SEARCH("Consequential decision",V18))),AND('Use case profile'!$B$12="No",ISERROR(SEARCH("Consequential decision",V18)))),OR('Use case profile'!$B$13="Any",AND('Use case profile'!$B$13="Yes",ISNUMBER(SEARCH("Generative AI",V18))),AND('Use case profile'!$B$13="No",ISERROR(SEARCH("Generative AI",V18)))),OR('Use case profile'!$B$14="Any",AND('Use case profile'!$B$14="Yes",ISNUMBER(SEARCH("Biometric or emotion",V18))),AND('Use case profile'!$B$14="No",ISERROR(SEARCH("Biometric or emotion",V18)))),OR('Use case profile'!$B$15="Any",AND('Use case profile'!$B$15="Yes",ISNUMBER(SEARCH("Product with digital elements",V18))),AND('Use case profile'!$B$15="No",ISERROR(SEARCH("Product with digital elements",V18)))),OR('Use case profile'!$B$16="Any",AND('Use case profile'!$B$16="Yes",ISNUMBER(SEARCH("Agentic AI",V18))),AND('Use case profile'!$B$16="No",ISERROR(SEARCH("Agentic AI",V18))))),"CANDIDATE","OUT")</f>
        <v>CANDIDATE</v>
      </c>
      <c r="X18" s="6" t="s">
        <v>36</v>
      </c>
      <c r="Y18" s="6" t="s">
        <v>50</v>
      </c>
    </row>
    <row r="19" spans="1:25" ht="78" customHeight="1">
      <c r="A19" s="6" t="s">
        <v>1687</v>
      </c>
      <c r="B19" s="6" t="s">
        <v>1688</v>
      </c>
      <c r="C19" s="6" t="s">
        <v>1689</v>
      </c>
      <c r="D19" s="6" t="s">
        <v>1542</v>
      </c>
      <c r="E19" s="6" t="s">
        <v>1690</v>
      </c>
      <c r="F19" s="6" t="s">
        <v>1544</v>
      </c>
      <c r="G19" s="6" t="s">
        <v>111</v>
      </c>
      <c r="H19" s="6" t="s">
        <v>1678</v>
      </c>
      <c r="I19" s="6" t="s">
        <v>1637</v>
      </c>
      <c r="J19" s="6" t="s">
        <v>1547</v>
      </c>
      <c r="K19" s="6" t="s">
        <v>1574</v>
      </c>
      <c r="L19" s="6" t="s">
        <v>1691</v>
      </c>
      <c r="M19" s="6" t="s">
        <v>1692</v>
      </c>
      <c r="N19" s="6" t="s">
        <v>1693</v>
      </c>
      <c r="O19" s="6" t="s">
        <v>1578</v>
      </c>
      <c r="P19" s="6" t="s">
        <v>1694</v>
      </c>
      <c r="Q19" s="6" t="s">
        <v>1554</v>
      </c>
      <c r="R19" s="8" t="s">
        <v>1695</v>
      </c>
      <c r="S19" s="6" t="s">
        <v>125</v>
      </c>
      <c r="T19" s="6" t="s">
        <v>1556</v>
      </c>
      <c r="U19" s="6" t="s">
        <v>513</v>
      </c>
      <c r="V19" s="6" t="s">
        <v>162</v>
      </c>
      <c r="W19" s="6" t="str">
        <f>IF(AND(OR('Use case profile'!$B$7="Any",F19="Global",ISNUMBER(SEARCH('Use case profile'!$B$7,F19))),OR('Use case profile'!$B$8="Any",G19="All",ISNUMBER(SEARCH('Use case profile'!$B$8,G19))),OR('Use case profile'!$B$10="Any",H19="All AI",ISNUMBER(SEARCH('Use case profile'!$B$10,H19&amp;" "&amp;V19))),OR('Use case profile'!$B$11="Any",AND('Use case profile'!$B$11="Yes",ISNUMBER(SEARCH("Personal data",V19))),AND('Use case profile'!$B$11="No",ISERROR(SEARCH("Personal data",V19)))),OR('Use case profile'!$B$12="Any",AND('Use case profile'!$B$12="Yes",ISNUMBER(SEARCH("Consequential decision",V19))),AND('Use case profile'!$B$12="No",ISERROR(SEARCH("Consequential decision",V19)))),OR('Use case profile'!$B$13="Any",AND('Use case profile'!$B$13="Yes",ISNUMBER(SEARCH("Generative AI",V19))),AND('Use case profile'!$B$13="No",ISERROR(SEARCH("Generative AI",V19)))),OR('Use case profile'!$B$14="Any",AND('Use case profile'!$B$14="Yes",ISNUMBER(SEARCH("Biometric or emotion",V19))),AND('Use case profile'!$B$14="No",ISERROR(SEARCH("Biometric or emotion",V19)))),OR('Use case profile'!$B$15="Any",AND('Use case profile'!$B$15="Yes",ISNUMBER(SEARCH("Product with digital elements",V19))),AND('Use case profile'!$B$15="No",ISERROR(SEARCH("Product with digital elements",V19)))),OR('Use case profile'!$B$16="Any",AND('Use case profile'!$B$16="Yes",ISNUMBER(SEARCH("Agentic AI",V19))),AND('Use case profile'!$B$16="No",ISERROR(SEARCH("Agentic AI",V19))))),"CANDIDATE","OUT")</f>
        <v>CANDIDATE</v>
      </c>
      <c r="X19" s="6" t="s">
        <v>65</v>
      </c>
      <c r="Y19" s="6" t="s">
        <v>142</v>
      </c>
    </row>
    <row r="20" spans="1:25" ht="78" customHeight="1">
      <c r="A20" s="6" t="s">
        <v>1696</v>
      </c>
      <c r="B20" s="6" t="s">
        <v>1697</v>
      </c>
      <c r="C20" s="6" t="s">
        <v>1698</v>
      </c>
      <c r="D20" s="6" t="s">
        <v>1542</v>
      </c>
      <c r="E20" s="6" t="s">
        <v>1699</v>
      </c>
      <c r="F20" s="6" t="s">
        <v>1544</v>
      </c>
      <c r="G20" s="6" t="s">
        <v>111</v>
      </c>
      <c r="H20" s="6" t="s">
        <v>1560</v>
      </c>
      <c r="I20" s="6" t="s">
        <v>1700</v>
      </c>
      <c r="J20" s="6" t="s">
        <v>1547</v>
      </c>
      <c r="K20" s="6" t="s">
        <v>1380</v>
      </c>
      <c r="L20" s="6" t="s">
        <v>1701</v>
      </c>
      <c r="M20" s="6" t="s">
        <v>1702</v>
      </c>
      <c r="N20" s="6" t="s">
        <v>1703</v>
      </c>
      <c r="O20" s="6" t="s">
        <v>1552</v>
      </c>
      <c r="P20" s="6" t="s">
        <v>1704</v>
      </c>
      <c r="Q20" s="6" t="s">
        <v>1554</v>
      </c>
      <c r="R20" s="8" t="s">
        <v>1705</v>
      </c>
      <c r="S20" s="6" t="s">
        <v>125</v>
      </c>
      <c r="T20" s="6" t="s">
        <v>1556</v>
      </c>
      <c r="U20" s="6" t="s">
        <v>1557</v>
      </c>
      <c r="V20" s="6" t="s">
        <v>162</v>
      </c>
      <c r="W20" s="6" t="str">
        <f>IF(AND(OR('Use case profile'!$B$7="Any",F20="Global",ISNUMBER(SEARCH('Use case profile'!$B$7,F20))),OR('Use case profile'!$B$8="Any",G20="All",ISNUMBER(SEARCH('Use case profile'!$B$8,G20))),OR('Use case profile'!$B$10="Any",H20="All AI",ISNUMBER(SEARCH('Use case profile'!$B$10,H20&amp;" "&amp;V20))),OR('Use case profile'!$B$11="Any",AND('Use case profile'!$B$11="Yes",ISNUMBER(SEARCH("Personal data",V20))),AND('Use case profile'!$B$11="No",ISERROR(SEARCH("Personal data",V20)))),OR('Use case profile'!$B$12="Any",AND('Use case profile'!$B$12="Yes",ISNUMBER(SEARCH("Consequential decision",V20))),AND('Use case profile'!$B$12="No",ISERROR(SEARCH("Consequential decision",V20)))),OR('Use case profile'!$B$13="Any",AND('Use case profile'!$B$13="Yes",ISNUMBER(SEARCH("Generative AI",V20))),AND('Use case profile'!$B$13="No",ISERROR(SEARCH("Generative AI",V20)))),OR('Use case profile'!$B$14="Any",AND('Use case profile'!$B$14="Yes",ISNUMBER(SEARCH("Biometric or emotion",V20))),AND('Use case profile'!$B$14="No",ISERROR(SEARCH("Biometric or emotion",V20)))),OR('Use case profile'!$B$15="Any",AND('Use case profile'!$B$15="Yes",ISNUMBER(SEARCH("Product with digital elements",V20))),AND('Use case profile'!$B$15="No",ISERROR(SEARCH("Product with digital elements",V20)))),OR('Use case profile'!$B$16="Any",AND('Use case profile'!$B$16="Yes",ISNUMBER(SEARCH("Agentic AI",V20))),AND('Use case profile'!$B$16="No",ISERROR(SEARCH("Agentic AI",V20))))),"CANDIDATE","OUT")</f>
        <v>CANDIDATE</v>
      </c>
      <c r="X20" s="6" t="s">
        <v>42</v>
      </c>
      <c r="Y20" s="6" t="s">
        <v>432</v>
      </c>
    </row>
    <row r="21" spans="1:25" ht="78" customHeight="1">
      <c r="A21" s="6" t="s">
        <v>1706</v>
      </c>
      <c r="B21" s="6" t="s">
        <v>1707</v>
      </c>
      <c r="C21" s="6" t="s">
        <v>1708</v>
      </c>
      <c r="D21" s="6" t="s">
        <v>1542</v>
      </c>
      <c r="E21" s="6" t="s">
        <v>1708</v>
      </c>
      <c r="F21" s="6" t="s">
        <v>1544</v>
      </c>
      <c r="G21" s="6" t="s">
        <v>111</v>
      </c>
      <c r="H21" s="6" t="s">
        <v>1709</v>
      </c>
      <c r="I21" s="6" t="s">
        <v>1710</v>
      </c>
      <c r="J21" s="6" t="s">
        <v>1547</v>
      </c>
      <c r="K21" s="6" t="s">
        <v>1711</v>
      </c>
      <c r="L21" s="6" t="s">
        <v>1712</v>
      </c>
      <c r="M21" s="6" t="s">
        <v>1713</v>
      </c>
      <c r="N21" s="6" t="s">
        <v>610</v>
      </c>
      <c r="O21" s="6" t="s">
        <v>1552</v>
      </c>
      <c r="P21" s="6" t="s">
        <v>1714</v>
      </c>
      <c r="Q21" s="6" t="s">
        <v>1611</v>
      </c>
      <c r="R21" s="8" t="s">
        <v>1715</v>
      </c>
      <c r="S21" s="6" t="s">
        <v>125</v>
      </c>
      <c r="T21" s="6" t="s">
        <v>1556</v>
      </c>
      <c r="U21" s="6" t="s">
        <v>1557</v>
      </c>
      <c r="V21" s="6" t="s">
        <v>334</v>
      </c>
      <c r="W21" s="6" t="str">
        <f>IF(AND(OR('Use case profile'!$B$7="Any",F21="Global",ISNUMBER(SEARCH('Use case profile'!$B$7,F21))),OR('Use case profile'!$B$8="Any",G21="All",ISNUMBER(SEARCH('Use case profile'!$B$8,G21))),OR('Use case profile'!$B$10="Any",H21="All AI",ISNUMBER(SEARCH('Use case profile'!$B$10,H21&amp;" "&amp;V21))),OR('Use case profile'!$B$11="Any",AND('Use case profile'!$B$11="Yes",ISNUMBER(SEARCH("Personal data",V21))),AND('Use case profile'!$B$11="No",ISERROR(SEARCH("Personal data",V21)))),OR('Use case profile'!$B$12="Any",AND('Use case profile'!$B$12="Yes",ISNUMBER(SEARCH("Consequential decision",V21))),AND('Use case profile'!$B$12="No",ISERROR(SEARCH("Consequential decision",V21)))),OR('Use case profile'!$B$13="Any",AND('Use case profile'!$B$13="Yes",ISNUMBER(SEARCH("Generative AI",V21))),AND('Use case profile'!$B$13="No",ISERROR(SEARCH("Generative AI",V21)))),OR('Use case profile'!$B$14="Any",AND('Use case profile'!$B$14="Yes",ISNUMBER(SEARCH("Biometric or emotion",V21))),AND('Use case profile'!$B$14="No",ISERROR(SEARCH("Biometric or emotion",V21)))),OR('Use case profile'!$B$15="Any",AND('Use case profile'!$B$15="Yes",ISNUMBER(SEARCH("Product with digital elements",V21))),AND('Use case profile'!$B$15="No",ISERROR(SEARCH("Product with digital elements",V21)))),OR('Use case profile'!$B$16="Any",AND('Use case profile'!$B$16="Yes",ISNUMBER(SEARCH("Agentic AI",V21))),AND('Use case profile'!$B$16="No",ISERROR(SEARCH("Agentic AI",V21))))),"CANDIDATE","OUT")</f>
        <v>CANDIDATE</v>
      </c>
      <c r="X21" s="6" t="s">
        <v>62</v>
      </c>
      <c r="Y21" s="6" t="s">
        <v>77</v>
      </c>
    </row>
    <row r="22" spans="1:25" ht="78" customHeight="1">
      <c r="A22" s="6" t="s">
        <v>1716</v>
      </c>
      <c r="B22" s="6" t="s">
        <v>1717</v>
      </c>
      <c r="C22" s="6" t="s">
        <v>1718</v>
      </c>
      <c r="D22" s="6" t="s">
        <v>1542</v>
      </c>
      <c r="E22" s="6" t="s">
        <v>1719</v>
      </c>
      <c r="F22" s="6" t="s">
        <v>1544</v>
      </c>
      <c r="G22" s="6" t="s">
        <v>111</v>
      </c>
      <c r="H22" s="6" t="s">
        <v>1678</v>
      </c>
      <c r="I22" s="6" t="s">
        <v>1595</v>
      </c>
      <c r="J22" s="6" t="s">
        <v>1720</v>
      </c>
      <c r="K22" s="6" t="s">
        <v>1721</v>
      </c>
      <c r="L22" s="6" t="s">
        <v>1722</v>
      </c>
      <c r="M22" s="6" t="s">
        <v>1723</v>
      </c>
      <c r="N22" s="6" t="s">
        <v>1724</v>
      </c>
      <c r="O22" s="6" t="s">
        <v>1578</v>
      </c>
      <c r="P22" s="6" t="s">
        <v>1725</v>
      </c>
      <c r="Q22" s="6" t="s">
        <v>1554</v>
      </c>
      <c r="R22" s="8" t="s">
        <v>1726</v>
      </c>
      <c r="S22" s="6" t="s">
        <v>125</v>
      </c>
      <c r="T22" s="6" t="s">
        <v>1556</v>
      </c>
      <c r="U22" s="6" t="s">
        <v>513</v>
      </c>
      <c r="V22" s="6" t="s">
        <v>162</v>
      </c>
      <c r="W22" s="6" t="str">
        <f>IF(AND(OR('Use case profile'!$B$7="Any",F22="Global",ISNUMBER(SEARCH('Use case profile'!$B$7,F22))),OR('Use case profile'!$B$8="Any",G22="All",ISNUMBER(SEARCH('Use case profile'!$B$8,G22))),OR('Use case profile'!$B$10="Any",H22="All AI",ISNUMBER(SEARCH('Use case profile'!$B$10,H22&amp;" "&amp;V22))),OR('Use case profile'!$B$11="Any",AND('Use case profile'!$B$11="Yes",ISNUMBER(SEARCH("Personal data",V22))),AND('Use case profile'!$B$11="No",ISERROR(SEARCH("Personal data",V22)))),OR('Use case profile'!$B$12="Any",AND('Use case profile'!$B$12="Yes",ISNUMBER(SEARCH("Consequential decision",V22))),AND('Use case profile'!$B$12="No",ISERROR(SEARCH("Consequential decision",V22)))),OR('Use case profile'!$B$13="Any",AND('Use case profile'!$B$13="Yes",ISNUMBER(SEARCH("Generative AI",V22))),AND('Use case profile'!$B$13="No",ISERROR(SEARCH("Generative AI",V22)))),OR('Use case profile'!$B$14="Any",AND('Use case profile'!$B$14="Yes",ISNUMBER(SEARCH("Biometric or emotion",V22))),AND('Use case profile'!$B$14="No",ISERROR(SEARCH("Biometric or emotion",V22)))),OR('Use case profile'!$B$15="Any",AND('Use case profile'!$B$15="Yes",ISNUMBER(SEARCH("Product with digital elements",V22))),AND('Use case profile'!$B$15="No",ISERROR(SEARCH("Product with digital elements",V22)))),OR('Use case profile'!$B$16="Any",AND('Use case profile'!$B$16="Yes",ISNUMBER(SEARCH("Agentic AI",V22))),AND('Use case profile'!$B$16="No",ISERROR(SEARCH("Agentic AI",V22))))),"CANDIDATE","OUT")</f>
        <v>CANDIDATE</v>
      </c>
      <c r="X22" s="6" t="s">
        <v>45</v>
      </c>
      <c r="Y22" s="6" t="s">
        <v>47</v>
      </c>
    </row>
    <row r="23" spans="1:25" ht="78" customHeight="1">
      <c r="A23" s="6" t="s">
        <v>1727</v>
      </c>
      <c r="B23" s="6" t="s">
        <v>1728</v>
      </c>
      <c r="C23" s="6" t="s">
        <v>1729</v>
      </c>
      <c r="D23" s="6" t="s">
        <v>1730</v>
      </c>
      <c r="E23" s="6" t="s">
        <v>1731</v>
      </c>
      <c r="F23" s="6" t="s">
        <v>109</v>
      </c>
      <c r="G23" s="6" t="s">
        <v>111</v>
      </c>
      <c r="H23" s="6" t="s">
        <v>1732</v>
      </c>
      <c r="I23" s="6" t="s">
        <v>1595</v>
      </c>
      <c r="J23" s="6" t="s">
        <v>1547</v>
      </c>
      <c r="K23" s="6" t="s">
        <v>1733</v>
      </c>
      <c r="L23" s="6" t="s">
        <v>1734</v>
      </c>
      <c r="M23" s="6" t="s">
        <v>1735</v>
      </c>
      <c r="N23" s="6" t="s">
        <v>1724</v>
      </c>
      <c r="O23" s="6" t="s">
        <v>1578</v>
      </c>
      <c r="P23" s="6" t="s">
        <v>1736</v>
      </c>
      <c r="Q23" s="6" t="s">
        <v>1554</v>
      </c>
      <c r="R23" s="8" t="s">
        <v>1737</v>
      </c>
      <c r="S23" s="6" t="s">
        <v>125</v>
      </c>
      <c r="T23" s="6" t="s">
        <v>1556</v>
      </c>
      <c r="U23" s="6" t="s">
        <v>513</v>
      </c>
      <c r="V23" s="6" t="s">
        <v>162</v>
      </c>
      <c r="W23" s="6" t="str">
        <f>IF(AND(OR('Use case profile'!$B$7="Any",F23="Global",ISNUMBER(SEARCH('Use case profile'!$B$7,F23))),OR('Use case profile'!$B$8="Any",G23="All",ISNUMBER(SEARCH('Use case profile'!$B$8,G23))),OR('Use case profile'!$B$10="Any",H23="All AI",ISNUMBER(SEARCH('Use case profile'!$B$10,H23&amp;" "&amp;V23))),OR('Use case profile'!$B$11="Any",AND('Use case profile'!$B$11="Yes",ISNUMBER(SEARCH("Personal data",V23))),AND('Use case profile'!$B$11="No",ISERROR(SEARCH("Personal data",V23)))),OR('Use case profile'!$B$12="Any",AND('Use case profile'!$B$12="Yes",ISNUMBER(SEARCH("Consequential decision",V23))),AND('Use case profile'!$B$12="No",ISERROR(SEARCH("Consequential decision",V23)))),OR('Use case profile'!$B$13="Any",AND('Use case profile'!$B$13="Yes",ISNUMBER(SEARCH("Generative AI",V23))),AND('Use case profile'!$B$13="No",ISERROR(SEARCH("Generative AI",V23)))),OR('Use case profile'!$B$14="Any",AND('Use case profile'!$B$14="Yes",ISNUMBER(SEARCH("Biometric or emotion",V23))),AND('Use case profile'!$B$14="No",ISERROR(SEARCH("Biometric or emotion",V23)))),OR('Use case profile'!$B$15="Any",AND('Use case profile'!$B$15="Yes",ISNUMBER(SEARCH("Product with digital elements",V23))),AND('Use case profile'!$B$15="No",ISERROR(SEARCH("Product with digital elements",V23)))),OR('Use case profile'!$B$16="Any",AND('Use case profile'!$B$16="Yes",ISNUMBER(SEARCH("Agentic AI",V23))),AND('Use case profile'!$B$16="No",ISERROR(SEARCH("Agentic AI",V23))))),"CANDIDATE","OUT")</f>
        <v>CANDIDATE</v>
      </c>
      <c r="X23" s="6" t="s">
        <v>47</v>
      </c>
      <c r="Y23" s="6" t="s">
        <v>142</v>
      </c>
    </row>
    <row r="24" spans="1:25" ht="78" customHeight="1">
      <c r="A24" s="6" t="s">
        <v>1738</v>
      </c>
      <c r="B24" s="6" t="s">
        <v>1739</v>
      </c>
      <c r="C24" s="6" t="s">
        <v>1740</v>
      </c>
      <c r="D24" s="6" t="s">
        <v>1730</v>
      </c>
      <c r="E24" s="6" t="s">
        <v>1741</v>
      </c>
      <c r="F24" s="6" t="s">
        <v>109</v>
      </c>
      <c r="G24" s="6" t="s">
        <v>111</v>
      </c>
      <c r="H24" s="6" t="s">
        <v>128</v>
      </c>
      <c r="I24" s="6" t="s">
        <v>1742</v>
      </c>
      <c r="J24" s="6" t="s">
        <v>1743</v>
      </c>
      <c r="K24" s="6" t="s">
        <v>1744</v>
      </c>
      <c r="L24" s="6" t="s">
        <v>1745</v>
      </c>
      <c r="M24" s="6" t="s">
        <v>1746</v>
      </c>
      <c r="N24" s="6" t="s">
        <v>1747</v>
      </c>
      <c r="O24" s="6" t="s">
        <v>1578</v>
      </c>
      <c r="P24" s="6" t="s">
        <v>1748</v>
      </c>
      <c r="Q24" s="6" t="s">
        <v>1554</v>
      </c>
      <c r="R24" s="8" t="s">
        <v>1749</v>
      </c>
      <c r="S24" s="6" t="s">
        <v>125</v>
      </c>
      <c r="T24" s="6" t="s">
        <v>1556</v>
      </c>
      <c r="U24" s="6" t="s">
        <v>513</v>
      </c>
      <c r="V24" s="6" t="s">
        <v>128</v>
      </c>
      <c r="W24" s="6" t="str">
        <f>IF(AND(OR('Use case profile'!$B$7="Any",F24="Global",ISNUMBER(SEARCH('Use case profile'!$B$7,F24))),OR('Use case profile'!$B$8="Any",G24="All",ISNUMBER(SEARCH('Use case profile'!$B$8,G24))),OR('Use case profile'!$B$10="Any",H24="All AI",ISNUMBER(SEARCH('Use case profile'!$B$10,H24&amp;" "&amp;V24))),OR('Use case profile'!$B$11="Any",AND('Use case profile'!$B$11="Yes",ISNUMBER(SEARCH("Personal data",V24))),AND('Use case profile'!$B$11="No",ISERROR(SEARCH("Personal data",V24)))),OR('Use case profile'!$B$12="Any",AND('Use case profile'!$B$12="Yes",ISNUMBER(SEARCH("Consequential decision",V24))),AND('Use case profile'!$B$12="No",ISERROR(SEARCH("Consequential decision",V24)))),OR('Use case profile'!$B$13="Any",AND('Use case profile'!$B$13="Yes",ISNUMBER(SEARCH("Generative AI",V24))),AND('Use case profile'!$B$13="No",ISERROR(SEARCH("Generative AI",V24)))),OR('Use case profile'!$B$14="Any",AND('Use case profile'!$B$14="Yes",ISNUMBER(SEARCH("Biometric or emotion",V24))),AND('Use case profile'!$B$14="No",ISERROR(SEARCH("Biometric or emotion",V24)))),OR('Use case profile'!$B$15="Any",AND('Use case profile'!$B$15="Yes",ISNUMBER(SEARCH("Product with digital elements",V24))),AND('Use case profile'!$B$15="No",ISERROR(SEARCH("Product with digital elements",V24)))),OR('Use case profile'!$B$16="Any",AND('Use case profile'!$B$16="Yes",ISNUMBER(SEARCH("Agentic AI",V24))),AND('Use case profile'!$B$16="No",ISERROR(SEARCH("Agentic AI",V24))))),"CANDIDATE","OUT")</f>
        <v>CANDIDATE</v>
      </c>
      <c r="X24" s="6" t="s">
        <v>47</v>
      </c>
      <c r="Y24" s="6" t="s">
        <v>1750</v>
      </c>
    </row>
    <row r="25" spans="1:25" ht="78" customHeight="1">
      <c r="A25" s="6" t="s">
        <v>1751</v>
      </c>
      <c r="B25" s="6" t="s">
        <v>1752</v>
      </c>
      <c r="C25" s="6" t="s">
        <v>1753</v>
      </c>
      <c r="D25" s="6" t="s">
        <v>1754</v>
      </c>
      <c r="E25" s="6" t="s">
        <v>1755</v>
      </c>
      <c r="F25" s="6" t="s">
        <v>1756</v>
      </c>
      <c r="G25" s="6" t="s">
        <v>111</v>
      </c>
      <c r="H25" s="6" t="s">
        <v>1560</v>
      </c>
      <c r="I25" s="6" t="s">
        <v>1757</v>
      </c>
      <c r="J25" s="6" t="s">
        <v>1547</v>
      </c>
      <c r="K25" s="6" t="s">
        <v>1758</v>
      </c>
      <c r="L25" s="6" t="s">
        <v>1759</v>
      </c>
      <c r="M25" s="6" t="s">
        <v>1760</v>
      </c>
      <c r="N25" s="6" t="s">
        <v>1761</v>
      </c>
      <c r="O25" s="6" t="s">
        <v>1552</v>
      </c>
      <c r="P25" s="6" t="s">
        <v>1762</v>
      </c>
      <c r="Q25" s="6" t="s">
        <v>1554</v>
      </c>
      <c r="R25" s="8" t="s">
        <v>1763</v>
      </c>
      <c r="S25" s="6" t="s">
        <v>125</v>
      </c>
      <c r="T25" s="6" t="s">
        <v>1556</v>
      </c>
      <c r="U25" s="6" t="s">
        <v>1557</v>
      </c>
      <c r="V25" s="6" t="s">
        <v>162</v>
      </c>
      <c r="W25" s="6" t="str">
        <f>IF(AND(OR('Use case profile'!$B$7="Any",F25="Global",ISNUMBER(SEARCH('Use case profile'!$B$7,F25))),OR('Use case profile'!$B$8="Any",G25="All",ISNUMBER(SEARCH('Use case profile'!$B$8,G25))),OR('Use case profile'!$B$10="Any",H25="All AI",ISNUMBER(SEARCH('Use case profile'!$B$10,H25&amp;" "&amp;V25))),OR('Use case profile'!$B$11="Any",AND('Use case profile'!$B$11="Yes",ISNUMBER(SEARCH("Personal data",V25))),AND('Use case profile'!$B$11="No",ISERROR(SEARCH("Personal data",V25)))),OR('Use case profile'!$B$12="Any",AND('Use case profile'!$B$12="Yes",ISNUMBER(SEARCH("Consequential decision",V25))),AND('Use case profile'!$B$12="No",ISERROR(SEARCH("Consequential decision",V25)))),OR('Use case profile'!$B$13="Any",AND('Use case profile'!$B$13="Yes",ISNUMBER(SEARCH("Generative AI",V25))),AND('Use case profile'!$B$13="No",ISERROR(SEARCH("Generative AI",V25)))),OR('Use case profile'!$B$14="Any",AND('Use case profile'!$B$14="Yes",ISNUMBER(SEARCH("Biometric or emotion",V25))),AND('Use case profile'!$B$14="No",ISERROR(SEARCH("Biometric or emotion",V25)))),OR('Use case profile'!$B$15="Any",AND('Use case profile'!$B$15="Yes",ISNUMBER(SEARCH("Product with digital elements",V25))),AND('Use case profile'!$B$15="No",ISERROR(SEARCH("Product with digital elements",V25)))),OR('Use case profile'!$B$16="Any",AND('Use case profile'!$B$16="Yes",ISNUMBER(SEARCH("Agentic AI",V25))),AND('Use case profile'!$B$16="No",ISERROR(SEARCH("Agentic AI",V25))))),"CANDIDATE","OUT")</f>
        <v>CANDIDATE</v>
      </c>
      <c r="X25" s="6" t="s">
        <v>68</v>
      </c>
      <c r="Y25" s="6" t="s">
        <v>77</v>
      </c>
    </row>
    <row r="26" spans="1:25" ht="78" customHeight="1">
      <c r="A26" s="6" t="s">
        <v>1764</v>
      </c>
      <c r="B26" s="6" t="s">
        <v>1752</v>
      </c>
      <c r="C26" s="6" t="s">
        <v>1765</v>
      </c>
      <c r="D26" s="6" t="s">
        <v>1754</v>
      </c>
      <c r="E26" s="6" t="s">
        <v>1755</v>
      </c>
      <c r="F26" s="6" t="s">
        <v>1756</v>
      </c>
      <c r="G26" s="6" t="s">
        <v>111</v>
      </c>
      <c r="H26" s="6" t="s">
        <v>1560</v>
      </c>
      <c r="I26" s="6" t="s">
        <v>1757</v>
      </c>
      <c r="J26" s="6" t="s">
        <v>1547</v>
      </c>
      <c r="K26" s="6" t="s">
        <v>1758</v>
      </c>
      <c r="L26" s="6" t="s">
        <v>1766</v>
      </c>
      <c r="M26" s="6" t="s">
        <v>1767</v>
      </c>
      <c r="N26" s="6" t="s">
        <v>1768</v>
      </c>
      <c r="O26" s="6" t="s">
        <v>1552</v>
      </c>
      <c r="P26" s="6" t="s">
        <v>1769</v>
      </c>
      <c r="Q26" s="6" t="s">
        <v>1554</v>
      </c>
      <c r="R26" s="8" t="s">
        <v>1763</v>
      </c>
      <c r="S26" s="6" t="s">
        <v>125</v>
      </c>
      <c r="T26" s="6" t="s">
        <v>1556</v>
      </c>
      <c r="U26" s="6" t="s">
        <v>1557</v>
      </c>
      <c r="V26" s="6" t="s">
        <v>162</v>
      </c>
      <c r="W26" s="6" t="str">
        <f>IF(AND(OR('Use case profile'!$B$7="Any",F26="Global",ISNUMBER(SEARCH('Use case profile'!$B$7,F26))),OR('Use case profile'!$B$8="Any",G26="All",ISNUMBER(SEARCH('Use case profile'!$B$8,G26))),OR('Use case profile'!$B$10="Any",H26="All AI",ISNUMBER(SEARCH('Use case profile'!$B$10,H26&amp;" "&amp;V26))),OR('Use case profile'!$B$11="Any",AND('Use case profile'!$B$11="Yes",ISNUMBER(SEARCH("Personal data",V26))),AND('Use case profile'!$B$11="No",ISERROR(SEARCH("Personal data",V26)))),OR('Use case profile'!$B$12="Any",AND('Use case profile'!$B$12="Yes",ISNUMBER(SEARCH("Consequential decision",V26))),AND('Use case profile'!$B$12="No",ISERROR(SEARCH("Consequential decision",V26)))),OR('Use case profile'!$B$13="Any",AND('Use case profile'!$B$13="Yes",ISNUMBER(SEARCH("Generative AI",V26))),AND('Use case profile'!$B$13="No",ISERROR(SEARCH("Generative AI",V26)))),OR('Use case profile'!$B$14="Any",AND('Use case profile'!$B$14="Yes",ISNUMBER(SEARCH("Biometric or emotion",V26))),AND('Use case profile'!$B$14="No",ISERROR(SEARCH("Biometric or emotion",V26)))),OR('Use case profile'!$B$15="Any",AND('Use case profile'!$B$15="Yes",ISNUMBER(SEARCH("Product with digital elements",V26))),AND('Use case profile'!$B$15="No",ISERROR(SEARCH("Product with digital elements",V26)))),OR('Use case profile'!$B$16="Any",AND('Use case profile'!$B$16="Yes",ISNUMBER(SEARCH("Agentic AI",V26))),AND('Use case profile'!$B$16="No",ISERROR(SEARCH("Agentic AI",V26))))),"CANDIDATE","OUT")</f>
        <v>CANDIDATE</v>
      </c>
      <c r="X26" s="6" t="s">
        <v>53</v>
      </c>
      <c r="Y26" s="6" t="s">
        <v>68</v>
      </c>
    </row>
    <row r="27" spans="1:25" ht="78" customHeight="1">
      <c r="A27" s="6" t="s">
        <v>1770</v>
      </c>
      <c r="B27" s="6" t="s">
        <v>1771</v>
      </c>
      <c r="C27" s="6" t="s">
        <v>1772</v>
      </c>
      <c r="D27" s="6" t="s">
        <v>1754</v>
      </c>
      <c r="E27" s="6" t="s">
        <v>1773</v>
      </c>
      <c r="F27" s="6" t="s">
        <v>1756</v>
      </c>
      <c r="G27" s="6" t="s">
        <v>111</v>
      </c>
      <c r="H27" s="6" t="s">
        <v>272</v>
      </c>
      <c r="I27" s="6" t="s">
        <v>1585</v>
      </c>
      <c r="J27" s="6" t="s">
        <v>1547</v>
      </c>
      <c r="K27" s="6" t="s">
        <v>1249</v>
      </c>
      <c r="L27" s="6" t="s">
        <v>1774</v>
      </c>
      <c r="M27" s="6" t="s">
        <v>1775</v>
      </c>
      <c r="N27" s="6" t="s">
        <v>1776</v>
      </c>
      <c r="O27" s="6" t="s">
        <v>1777</v>
      </c>
      <c r="P27" s="6" t="s">
        <v>1778</v>
      </c>
      <c r="Q27" s="6" t="s">
        <v>1554</v>
      </c>
      <c r="R27" s="8" t="s">
        <v>1779</v>
      </c>
      <c r="S27" s="6" t="s">
        <v>125</v>
      </c>
      <c r="T27" s="6" t="s">
        <v>1556</v>
      </c>
      <c r="U27" s="6" t="s">
        <v>1557</v>
      </c>
      <c r="V27" s="6" t="s">
        <v>1025</v>
      </c>
      <c r="W27" s="6" t="str">
        <f>IF(AND(OR('Use case profile'!$B$7="Any",F27="Global",ISNUMBER(SEARCH('Use case profile'!$B$7,F27))),OR('Use case profile'!$B$8="Any",G27="All",ISNUMBER(SEARCH('Use case profile'!$B$8,G27))),OR('Use case profile'!$B$10="Any",H27="All AI",ISNUMBER(SEARCH('Use case profile'!$B$10,H27&amp;" "&amp;V27))),OR('Use case profile'!$B$11="Any",AND('Use case profile'!$B$11="Yes",ISNUMBER(SEARCH("Personal data",V27))),AND('Use case profile'!$B$11="No",ISERROR(SEARCH("Personal data",V27)))),OR('Use case profile'!$B$12="Any",AND('Use case profile'!$B$12="Yes",ISNUMBER(SEARCH("Consequential decision",V27))),AND('Use case profile'!$B$12="No",ISERROR(SEARCH("Consequential decision",V27)))),OR('Use case profile'!$B$13="Any",AND('Use case profile'!$B$13="Yes",ISNUMBER(SEARCH("Generative AI",V27))),AND('Use case profile'!$B$13="No",ISERROR(SEARCH("Generative AI",V27)))),OR('Use case profile'!$B$14="Any",AND('Use case profile'!$B$14="Yes",ISNUMBER(SEARCH("Biometric or emotion",V27))),AND('Use case profile'!$B$14="No",ISERROR(SEARCH("Biometric or emotion",V27)))),OR('Use case profile'!$B$15="Any",AND('Use case profile'!$B$15="Yes",ISNUMBER(SEARCH("Product with digital elements",V27))),AND('Use case profile'!$B$15="No",ISERROR(SEARCH("Product with digital elements",V27)))),OR('Use case profile'!$B$16="Any",AND('Use case profile'!$B$16="Yes",ISNUMBER(SEARCH("Agentic AI",V27))),AND('Use case profile'!$B$16="No",ISERROR(SEARCH("Agentic AI",V27))))),"CANDIDATE","OUT")</f>
        <v>CANDIDATE</v>
      </c>
      <c r="X27" s="6" t="s">
        <v>47</v>
      </c>
      <c r="Y27" s="6" t="s">
        <v>1780</v>
      </c>
    </row>
    <row r="28" spans="1:25" ht="78" customHeight="1">
      <c r="A28" s="6" t="s">
        <v>1781</v>
      </c>
      <c r="B28" s="6" t="s">
        <v>1782</v>
      </c>
      <c r="C28" s="6" t="s">
        <v>1783</v>
      </c>
      <c r="D28" s="6" t="s">
        <v>1754</v>
      </c>
      <c r="E28" s="6" t="s">
        <v>1784</v>
      </c>
      <c r="F28" s="6" t="s">
        <v>1756</v>
      </c>
      <c r="G28" s="6" t="s">
        <v>111</v>
      </c>
      <c r="H28" s="6" t="s">
        <v>1785</v>
      </c>
      <c r="I28" s="6" t="s">
        <v>1585</v>
      </c>
      <c r="J28" s="6" t="s">
        <v>1547</v>
      </c>
      <c r="K28" s="6" t="s">
        <v>812</v>
      </c>
      <c r="L28" s="6" t="s">
        <v>1786</v>
      </c>
      <c r="M28" s="6" t="s">
        <v>1787</v>
      </c>
      <c r="N28" s="6" t="s">
        <v>1788</v>
      </c>
      <c r="O28" s="6" t="s">
        <v>1789</v>
      </c>
      <c r="P28" s="6" t="s">
        <v>1790</v>
      </c>
      <c r="Q28" s="6" t="s">
        <v>1554</v>
      </c>
      <c r="R28" s="8" t="s">
        <v>1791</v>
      </c>
      <c r="S28" s="6" t="s">
        <v>125</v>
      </c>
      <c r="T28" s="6" t="s">
        <v>1556</v>
      </c>
      <c r="U28" s="6" t="s">
        <v>513</v>
      </c>
      <c r="V28" s="6" t="s">
        <v>1025</v>
      </c>
      <c r="W28" s="6" t="str">
        <f>IF(AND(OR('Use case profile'!$B$7="Any",F28="Global",ISNUMBER(SEARCH('Use case profile'!$B$7,F28))),OR('Use case profile'!$B$8="Any",G28="All",ISNUMBER(SEARCH('Use case profile'!$B$8,G28))),OR('Use case profile'!$B$10="Any",H28="All AI",ISNUMBER(SEARCH('Use case profile'!$B$10,H28&amp;" "&amp;V28))),OR('Use case profile'!$B$11="Any",AND('Use case profile'!$B$11="Yes",ISNUMBER(SEARCH("Personal data",V28))),AND('Use case profile'!$B$11="No",ISERROR(SEARCH("Personal data",V28)))),OR('Use case profile'!$B$12="Any",AND('Use case profile'!$B$12="Yes",ISNUMBER(SEARCH("Consequential decision",V28))),AND('Use case profile'!$B$12="No",ISERROR(SEARCH("Consequential decision",V28)))),OR('Use case profile'!$B$13="Any",AND('Use case profile'!$B$13="Yes",ISNUMBER(SEARCH("Generative AI",V28))),AND('Use case profile'!$B$13="No",ISERROR(SEARCH("Generative AI",V28)))),OR('Use case profile'!$B$14="Any",AND('Use case profile'!$B$14="Yes",ISNUMBER(SEARCH("Biometric or emotion",V28))),AND('Use case profile'!$B$14="No",ISERROR(SEARCH("Biometric or emotion",V28)))),OR('Use case profile'!$B$15="Any",AND('Use case profile'!$B$15="Yes",ISNUMBER(SEARCH("Product with digital elements",V28))),AND('Use case profile'!$B$15="No",ISERROR(SEARCH("Product with digital elements",V28)))),OR('Use case profile'!$B$16="Any",AND('Use case profile'!$B$16="Yes",ISNUMBER(SEARCH("Agentic AI",V28))),AND('Use case profile'!$B$16="No",ISERROR(SEARCH("Agentic AI",V28))))),"CANDIDATE","OUT")</f>
        <v>CANDIDATE</v>
      </c>
      <c r="X28" s="6" t="s">
        <v>47</v>
      </c>
      <c r="Y28" s="6" t="s">
        <v>62</v>
      </c>
    </row>
    <row r="29" spans="1:25" ht="78" customHeight="1">
      <c r="A29" s="6" t="s">
        <v>1792</v>
      </c>
      <c r="B29" s="6" t="s">
        <v>1793</v>
      </c>
      <c r="C29" s="6" t="s">
        <v>1794</v>
      </c>
      <c r="D29" s="6" t="s">
        <v>1754</v>
      </c>
      <c r="E29" s="6" t="s">
        <v>1795</v>
      </c>
      <c r="F29" s="6" t="s">
        <v>1756</v>
      </c>
      <c r="G29" s="6" t="s">
        <v>111</v>
      </c>
      <c r="H29" s="6" t="s">
        <v>1796</v>
      </c>
      <c r="I29" s="6" t="s">
        <v>1797</v>
      </c>
      <c r="J29" s="6" t="s">
        <v>1798</v>
      </c>
      <c r="K29" s="6" t="s">
        <v>1799</v>
      </c>
      <c r="L29" s="6" t="s">
        <v>1800</v>
      </c>
      <c r="M29" s="6" t="s">
        <v>1801</v>
      </c>
      <c r="N29" s="6" t="s">
        <v>1802</v>
      </c>
      <c r="O29" s="6" t="s">
        <v>1578</v>
      </c>
      <c r="P29" s="6" t="s">
        <v>1803</v>
      </c>
      <c r="Q29" s="6" t="s">
        <v>1554</v>
      </c>
      <c r="R29" s="8" t="s">
        <v>1804</v>
      </c>
      <c r="S29" s="6" t="s">
        <v>125</v>
      </c>
      <c r="T29" s="6" t="s">
        <v>1556</v>
      </c>
      <c r="U29" s="6" t="s">
        <v>513</v>
      </c>
      <c r="V29" s="6" t="s">
        <v>272</v>
      </c>
      <c r="W29" s="6" t="str">
        <f>IF(AND(OR('Use case profile'!$B$7="Any",F29="Global",ISNUMBER(SEARCH('Use case profile'!$B$7,F29))),OR('Use case profile'!$B$8="Any",G29="All",ISNUMBER(SEARCH('Use case profile'!$B$8,G29))),OR('Use case profile'!$B$10="Any",H29="All AI",ISNUMBER(SEARCH('Use case profile'!$B$10,H29&amp;" "&amp;V29))),OR('Use case profile'!$B$11="Any",AND('Use case profile'!$B$11="Yes",ISNUMBER(SEARCH("Personal data",V29))),AND('Use case profile'!$B$11="No",ISERROR(SEARCH("Personal data",V29)))),OR('Use case profile'!$B$12="Any",AND('Use case profile'!$B$12="Yes",ISNUMBER(SEARCH("Consequential decision",V29))),AND('Use case profile'!$B$12="No",ISERROR(SEARCH("Consequential decision",V29)))),OR('Use case profile'!$B$13="Any",AND('Use case profile'!$B$13="Yes",ISNUMBER(SEARCH("Generative AI",V29))),AND('Use case profile'!$B$13="No",ISERROR(SEARCH("Generative AI",V29)))),OR('Use case profile'!$B$14="Any",AND('Use case profile'!$B$14="Yes",ISNUMBER(SEARCH("Biometric or emotion",V29))),AND('Use case profile'!$B$14="No",ISERROR(SEARCH("Biometric or emotion",V29)))),OR('Use case profile'!$B$15="Any",AND('Use case profile'!$B$15="Yes",ISNUMBER(SEARCH("Product with digital elements",V29))),AND('Use case profile'!$B$15="No",ISERROR(SEARCH("Product with digital elements",V29)))),OR('Use case profile'!$B$16="Any",AND('Use case profile'!$B$16="Yes",ISNUMBER(SEARCH("Agentic AI",V29))),AND('Use case profile'!$B$16="No",ISERROR(SEARCH("Agentic AI",V29))))),"CANDIDATE","OUT")</f>
        <v>CANDIDATE</v>
      </c>
      <c r="X29" s="6" t="s">
        <v>65</v>
      </c>
      <c r="Y29" s="6" t="s">
        <v>142</v>
      </c>
    </row>
    <row r="30" spans="1:25" ht="78" customHeight="1">
      <c r="A30" s="6" t="s">
        <v>1805</v>
      </c>
      <c r="B30" s="6" t="s">
        <v>1806</v>
      </c>
      <c r="C30" s="6" t="s">
        <v>1807</v>
      </c>
      <c r="D30" s="6" t="s">
        <v>1754</v>
      </c>
      <c r="E30" s="6" t="s">
        <v>1808</v>
      </c>
      <c r="F30" s="6" t="s">
        <v>1756</v>
      </c>
      <c r="G30" s="6" t="s">
        <v>111</v>
      </c>
      <c r="H30" s="6" t="s">
        <v>1809</v>
      </c>
      <c r="I30" s="6" t="s">
        <v>1810</v>
      </c>
      <c r="J30" s="6" t="s">
        <v>1547</v>
      </c>
      <c r="K30" s="6" t="s">
        <v>1574</v>
      </c>
      <c r="L30" s="6" t="s">
        <v>1811</v>
      </c>
      <c r="M30" s="6" t="s">
        <v>1812</v>
      </c>
      <c r="N30" s="6" t="s">
        <v>1813</v>
      </c>
      <c r="O30" s="6" t="s">
        <v>1578</v>
      </c>
      <c r="P30" s="6" t="s">
        <v>1814</v>
      </c>
      <c r="Q30" s="6" t="s">
        <v>1554</v>
      </c>
      <c r="R30" s="8" t="s">
        <v>1815</v>
      </c>
      <c r="S30" s="6" t="s">
        <v>125</v>
      </c>
      <c r="T30" s="6" t="s">
        <v>1556</v>
      </c>
      <c r="U30" s="6" t="s">
        <v>513</v>
      </c>
      <c r="V30" s="6" t="s">
        <v>162</v>
      </c>
      <c r="W30" s="6" t="str">
        <f>IF(AND(OR('Use case profile'!$B$7="Any",F30="Global",ISNUMBER(SEARCH('Use case profile'!$B$7,F30))),OR('Use case profile'!$B$8="Any",G30="All",ISNUMBER(SEARCH('Use case profile'!$B$8,G30))),OR('Use case profile'!$B$10="Any",H30="All AI",ISNUMBER(SEARCH('Use case profile'!$B$10,H30&amp;" "&amp;V30))),OR('Use case profile'!$B$11="Any",AND('Use case profile'!$B$11="Yes",ISNUMBER(SEARCH("Personal data",V30))),AND('Use case profile'!$B$11="No",ISERROR(SEARCH("Personal data",V30)))),OR('Use case profile'!$B$12="Any",AND('Use case profile'!$B$12="Yes",ISNUMBER(SEARCH("Consequential decision",V30))),AND('Use case profile'!$B$12="No",ISERROR(SEARCH("Consequential decision",V30)))),OR('Use case profile'!$B$13="Any",AND('Use case profile'!$B$13="Yes",ISNUMBER(SEARCH("Generative AI",V30))),AND('Use case profile'!$B$13="No",ISERROR(SEARCH("Generative AI",V30)))),OR('Use case profile'!$B$14="Any",AND('Use case profile'!$B$14="Yes",ISNUMBER(SEARCH("Biometric or emotion",V30))),AND('Use case profile'!$B$14="No",ISERROR(SEARCH("Biometric or emotion",V30)))),OR('Use case profile'!$B$15="Any",AND('Use case profile'!$B$15="Yes",ISNUMBER(SEARCH("Product with digital elements",V30))),AND('Use case profile'!$B$15="No",ISERROR(SEARCH("Product with digital elements",V30)))),OR('Use case profile'!$B$16="Any",AND('Use case profile'!$B$16="Yes",ISNUMBER(SEARCH("Agentic AI",V30))),AND('Use case profile'!$B$16="No",ISERROR(SEARCH("Agentic AI",V30))))),"CANDIDATE","OUT")</f>
        <v>CANDIDATE</v>
      </c>
      <c r="X30" s="6" t="s">
        <v>77</v>
      </c>
      <c r="Y30" s="6" t="s">
        <v>142</v>
      </c>
    </row>
    <row r="31" spans="1:25" ht="78" customHeight="1">
      <c r="A31" s="6" t="s">
        <v>1816</v>
      </c>
      <c r="B31" s="6" t="s">
        <v>1817</v>
      </c>
      <c r="C31" s="6" t="s">
        <v>1818</v>
      </c>
      <c r="D31" s="6" t="s">
        <v>1754</v>
      </c>
      <c r="E31" s="6" t="s">
        <v>1819</v>
      </c>
      <c r="F31" s="6" t="s">
        <v>1756</v>
      </c>
      <c r="G31" s="6" t="s">
        <v>111</v>
      </c>
      <c r="H31" s="6" t="s">
        <v>1820</v>
      </c>
      <c r="I31" s="6" t="s">
        <v>1810</v>
      </c>
      <c r="J31" s="6" t="s">
        <v>1547</v>
      </c>
      <c r="K31" s="6" t="s">
        <v>1574</v>
      </c>
      <c r="L31" s="6" t="s">
        <v>1821</v>
      </c>
      <c r="M31" s="6" t="s">
        <v>1822</v>
      </c>
      <c r="N31" s="6" t="s">
        <v>1823</v>
      </c>
      <c r="O31" s="6" t="s">
        <v>1578</v>
      </c>
      <c r="P31" s="6" t="s">
        <v>1824</v>
      </c>
      <c r="Q31" s="6" t="s">
        <v>1554</v>
      </c>
      <c r="R31" s="8" t="s">
        <v>1825</v>
      </c>
      <c r="S31" s="6" t="s">
        <v>125</v>
      </c>
      <c r="T31" s="6" t="s">
        <v>1556</v>
      </c>
      <c r="U31" s="6" t="s">
        <v>513</v>
      </c>
      <c r="V31" s="6" t="s">
        <v>162</v>
      </c>
      <c r="W31" s="6" t="str">
        <f>IF(AND(OR('Use case profile'!$B$7="Any",F31="Global",ISNUMBER(SEARCH('Use case profile'!$B$7,F31))),OR('Use case profile'!$B$8="Any",G31="All",ISNUMBER(SEARCH('Use case profile'!$B$8,G31))),OR('Use case profile'!$B$10="Any",H31="All AI",ISNUMBER(SEARCH('Use case profile'!$B$10,H31&amp;" "&amp;V31))),OR('Use case profile'!$B$11="Any",AND('Use case profile'!$B$11="Yes",ISNUMBER(SEARCH("Personal data",V31))),AND('Use case profile'!$B$11="No",ISERROR(SEARCH("Personal data",V31)))),OR('Use case profile'!$B$12="Any",AND('Use case profile'!$B$12="Yes",ISNUMBER(SEARCH("Consequential decision",V31))),AND('Use case profile'!$B$12="No",ISERROR(SEARCH("Consequential decision",V31)))),OR('Use case profile'!$B$13="Any",AND('Use case profile'!$B$13="Yes",ISNUMBER(SEARCH("Generative AI",V31))),AND('Use case profile'!$B$13="No",ISERROR(SEARCH("Generative AI",V31)))),OR('Use case profile'!$B$14="Any",AND('Use case profile'!$B$14="Yes",ISNUMBER(SEARCH("Biometric or emotion",V31))),AND('Use case profile'!$B$14="No",ISERROR(SEARCH("Biometric or emotion",V31)))),OR('Use case profile'!$B$15="Any",AND('Use case profile'!$B$15="Yes",ISNUMBER(SEARCH("Product with digital elements",V31))),AND('Use case profile'!$B$15="No",ISERROR(SEARCH("Product with digital elements",V31)))),OR('Use case profile'!$B$16="Any",AND('Use case profile'!$B$16="Yes",ISNUMBER(SEARCH("Agentic AI",V31))),AND('Use case profile'!$B$16="No",ISERROR(SEARCH("Agentic AI",V31))))),"CANDIDATE","OUT")</f>
        <v>CANDIDATE</v>
      </c>
      <c r="X31" s="6" t="s">
        <v>42</v>
      </c>
      <c r="Y31" s="6" t="s">
        <v>1826</v>
      </c>
    </row>
    <row r="32" spans="1:25" ht="78" customHeight="1">
      <c r="A32" s="6" t="s">
        <v>1827</v>
      </c>
      <c r="B32" s="6" t="s">
        <v>1828</v>
      </c>
      <c r="C32" s="6" t="s">
        <v>1829</v>
      </c>
      <c r="D32" s="6" t="s">
        <v>1754</v>
      </c>
      <c r="E32" s="6" t="s">
        <v>1830</v>
      </c>
      <c r="F32" s="6" t="s">
        <v>1756</v>
      </c>
      <c r="G32" s="6" t="s">
        <v>111</v>
      </c>
      <c r="H32" s="6" t="s">
        <v>1831</v>
      </c>
      <c r="I32" s="6" t="s">
        <v>1797</v>
      </c>
      <c r="J32" s="6" t="s">
        <v>1832</v>
      </c>
      <c r="K32" s="6" t="s">
        <v>1833</v>
      </c>
      <c r="L32" s="6" t="s">
        <v>1834</v>
      </c>
      <c r="M32" s="6" t="s">
        <v>1835</v>
      </c>
      <c r="N32" s="6" t="s">
        <v>1836</v>
      </c>
      <c r="O32" s="6" t="s">
        <v>1837</v>
      </c>
      <c r="P32" s="6" t="s">
        <v>1838</v>
      </c>
      <c r="Q32" s="6" t="s">
        <v>1554</v>
      </c>
      <c r="R32" s="8" t="s">
        <v>1839</v>
      </c>
      <c r="S32" s="6" t="s">
        <v>125</v>
      </c>
      <c r="T32" s="6" t="s">
        <v>1556</v>
      </c>
      <c r="U32" s="6" t="s">
        <v>513</v>
      </c>
      <c r="V32" s="6" t="s">
        <v>162</v>
      </c>
      <c r="W32" s="6" t="str">
        <f>IF(AND(OR('Use case profile'!$B$7="Any",F32="Global",ISNUMBER(SEARCH('Use case profile'!$B$7,F32))),OR('Use case profile'!$B$8="Any",G32="All",ISNUMBER(SEARCH('Use case profile'!$B$8,G32))),OR('Use case profile'!$B$10="Any",H32="All AI",ISNUMBER(SEARCH('Use case profile'!$B$10,H32&amp;" "&amp;V32))),OR('Use case profile'!$B$11="Any",AND('Use case profile'!$B$11="Yes",ISNUMBER(SEARCH("Personal data",V32))),AND('Use case profile'!$B$11="No",ISERROR(SEARCH("Personal data",V32)))),OR('Use case profile'!$B$12="Any",AND('Use case profile'!$B$12="Yes",ISNUMBER(SEARCH("Consequential decision",V32))),AND('Use case profile'!$B$12="No",ISERROR(SEARCH("Consequential decision",V32)))),OR('Use case profile'!$B$13="Any",AND('Use case profile'!$B$13="Yes",ISNUMBER(SEARCH("Generative AI",V32))),AND('Use case profile'!$B$13="No",ISERROR(SEARCH("Generative AI",V32)))),OR('Use case profile'!$B$14="Any",AND('Use case profile'!$B$14="Yes",ISNUMBER(SEARCH("Biometric or emotion",V32))),AND('Use case profile'!$B$14="No",ISERROR(SEARCH("Biometric or emotion",V32)))),OR('Use case profile'!$B$15="Any",AND('Use case profile'!$B$15="Yes",ISNUMBER(SEARCH("Product with digital elements",V32))),AND('Use case profile'!$B$15="No",ISERROR(SEARCH("Product with digital elements",V32)))),OR('Use case profile'!$B$16="Any",AND('Use case profile'!$B$16="Yes",ISNUMBER(SEARCH("Agentic AI",V32))),AND('Use case profile'!$B$16="No",ISERROR(SEARCH("Agentic AI",V32))))),"CANDIDATE","OUT")</f>
        <v>CANDIDATE</v>
      </c>
      <c r="X32" s="6" t="s">
        <v>47</v>
      </c>
      <c r="Y32" s="6" t="s">
        <v>142</v>
      </c>
    </row>
    <row r="33" spans="1:25" ht="78" customHeight="1">
      <c r="A33" s="6" t="s">
        <v>1840</v>
      </c>
      <c r="B33" s="6" t="s">
        <v>1841</v>
      </c>
      <c r="C33" s="6" t="s">
        <v>1842</v>
      </c>
      <c r="D33" s="6" t="s">
        <v>1754</v>
      </c>
      <c r="E33" s="6" t="s">
        <v>1843</v>
      </c>
      <c r="F33" s="6" t="s">
        <v>1756</v>
      </c>
      <c r="G33" s="6" t="s">
        <v>111</v>
      </c>
      <c r="H33" s="6" t="s">
        <v>1844</v>
      </c>
      <c r="I33" s="6" t="s">
        <v>1845</v>
      </c>
      <c r="J33" s="6" t="s">
        <v>1846</v>
      </c>
      <c r="K33" s="6" t="s">
        <v>1847</v>
      </c>
      <c r="L33" s="6" t="s">
        <v>1848</v>
      </c>
      <c r="M33" s="6" t="s">
        <v>1849</v>
      </c>
      <c r="N33" s="6" t="s">
        <v>1850</v>
      </c>
      <c r="O33" s="6" t="s">
        <v>1851</v>
      </c>
      <c r="P33" s="6" t="s">
        <v>1852</v>
      </c>
      <c r="Q33" s="6" t="s">
        <v>1554</v>
      </c>
      <c r="R33" s="8" t="s">
        <v>1853</v>
      </c>
      <c r="S33" s="6" t="s">
        <v>125</v>
      </c>
      <c r="T33" s="6" t="s">
        <v>1556</v>
      </c>
      <c r="U33" s="6" t="s">
        <v>1854</v>
      </c>
      <c r="V33" s="6" t="s">
        <v>1855</v>
      </c>
      <c r="W33" s="6" t="str">
        <f>IF(AND(OR('Use case profile'!$B$7="Any",F33="Global",ISNUMBER(SEARCH('Use case profile'!$B$7,F33))),OR('Use case profile'!$B$8="Any",G33="All",ISNUMBER(SEARCH('Use case profile'!$B$8,G33))),OR('Use case profile'!$B$10="Any",H33="All AI",ISNUMBER(SEARCH('Use case profile'!$B$10,H33&amp;" "&amp;V33))),OR('Use case profile'!$B$11="Any",AND('Use case profile'!$B$11="Yes",ISNUMBER(SEARCH("Personal data",V33))),AND('Use case profile'!$B$11="No",ISERROR(SEARCH("Personal data",V33)))),OR('Use case profile'!$B$12="Any",AND('Use case profile'!$B$12="Yes",ISNUMBER(SEARCH("Consequential decision",V33))),AND('Use case profile'!$B$12="No",ISERROR(SEARCH("Consequential decision",V33)))),OR('Use case profile'!$B$13="Any",AND('Use case profile'!$B$13="Yes",ISNUMBER(SEARCH("Generative AI",V33))),AND('Use case profile'!$B$13="No",ISERROR(SEARCH("Generative AI",V33)))),OR('Use case profile'!$B$14="Any",AND('Use case profile'!$B$14="Yes",ISNUMBER(SEARCH("Biometric or emotion",V33))),AND('Use case profile'!$B$14="No",ISERROR(SEARCH("Biometric or emotion",V33)))),OR('Use case profile'!$B$15="Any",AND('Use case profile'!$B$15="Yes",ISNUMBER(SEARCH("Product with digital elements",V33))),AND('Use case profile'!$B$15="No",ISERROR(SEARCH("Product with digital elements",V33)))),OR('Use case profile'!$B$16="Any",AND('Use case profile'!$B$16="Yes",ISNUMBER(SEARCH("Agentic AI",V33))),AND('Use case profile'!$B$16="No",ISERROR(SEARCH("Agentic AI",V33))))),"CANDIDATE","OUT")</f>
        <v>CANDIDATE</v>
      </c>
      <c r="X33" s="6" t="s">
        <v>47</v>
      </c>
      <c r="Y33" s="6" t="s">
        <v>62</v>
      </c>
    </row>
    <row r="34" spans="1:25" ht="78" customHeight="1">
      <c r="A34" s="6" t="s">
        <v>1856</v>
      </c>
      <c r="B34" s="6" t="s">
        <v>1857</v>
      </c>
      <c r="C34" s="6" t="s">
        <v>1858</v>
      </c>
      <c r="D34" s="6" t="s">
        <v>1754</v>
      </c>
      <c r="E34" s="6" t="s">
        <v>1859</v>
      </c>
      <c r="F34" s="6" t="s">
        <v>1756</v>
      </c>
      <c r="G34" s="6" t="s">
        <v>111</v>
      </c>
      <c r="H34" s="6" t="s">
        <v>128</v>
      </c>
      <c r="I34" s="6" t="s">
        <v>1860</v>
      </c>
      <c r="J34" s="6" t="s">
        <v>1861</v>
      </c>
      <c r="K34" s="6" t="s">
        <v>1574</v>
      </c>
      <c r="L34" s="6" t="s">
        <v>1862</v>
      </c>
      <c r="M34" s="6" t="s">
        <v>1863</v>
      </c>
      <c r="N34" s="6" t="s">
        <v>1864</v>
      </c>
      <c r="O34" s="6" t="s">
        <v>1578</v>
      </c>
      <c r="P34" s="6" t="s">
        <v>1865</v>
      </c>
      <c r="Q34" s="6" t="s">
        <v>1554</v>
      </c>
      <c r="R34" s="8" t="s">
        <v>1866</v>
      </c>
      <c r="S34" s="6" t="s">
        <v>125</v>
      </c>
      <c r="T34" s="6" t="s">
        <v>1556</v>
      </c>
      <c r="U34" s="6" t="s">
        <v>513</v>
      </c>
      <c r="V34" s="6" t="s">
        <v>128</v>
      </c>
      <c r="W34" s="6" t="str">
        <f>IF(AND(OR('Use case profile'!$B$7="Any",F34="Global",ISNUMBER(SEARCH('Use case profile'!$B$7,F34))),OR('Use case profile'!$B$8="Any",G34="All",ISNUMBER(SEARCH('Use case profile'!$B$8,G34))),OR('Use case profile'!$B$10="Any",H34="All AI",ISNUMBER(SEARCH('Use case profile'!$B$10,H34&amp;" "&amp;V34))),OR('Use case profile'!$B$11="Any",AND('Use case profile'!$B$11="Yes",ISNUMBER(SEARCH("Personal data",V34))),AND('Use case profile'!$B$11="No",ISERROR(SEARCH("Personal data",V34)))),OR('Use case profile'!$B$12="Any",AND('Use case profile'!$B$12="Yes",ISNUMBER(SEARCH("Consequential decision",V34))),AND('Use case profile'!$B$12="No",ISERROR(SEARCH("Consequential decision",V34)))),OR('Use case profile'!$B$13="Any",AND('Use case profile'!$B$13="Yes",ISNUMBER(SEARCH("Generative AI",V34))),AND('Use case profile'!$B$13="No",ISERROR(SEARCH("Generative AI",V34)))),OR('Use case profile'!$B$14="Any",AND('Use case profile'!$B$14="Yes",ISNUMBER(SEARCH("Biometric or emotion",V34))),AND('Use case profile'!$B$14="No",ISERROR(SEARCH("Biometric or emotion",V34)))),OR('Use case profile'!$B$15="Any",AND('Use case profile'!$B$15="Yes",ISNUMBER(SEARCH("Product with digital elements",V34))),AND('Use case profile'!$B$15="No",ISERROR(SEARCH("Product with digital elements",V34)))),OR('Use case profile'!$B$16="Any",AND('Use case profile'!$B$16="Yes",ISNUMBER(SEARCH("Agentic AI",V34))),AND('Use case profile'!$B$16="No",ISERROR(SEARCH("Agentic AI",V34))))),"CANDIDATE","OUT")</f>
        <v>CANDIDATE</v>
      </c>
      <c r="X34" s="6" t="s">
        <v>47</v>
      </c>
      <c r="Y34" s="6" t="s">
        <v>53</v>
      </c>
    </row>
    <row r="35" spans="1:25" ht="78" customHeight="1">
      <c r="A35" s="6" t="s">
        <v>1867</v>
      </c>
      <c r="B35" s="6" t="s">
        <v>1868</v>
      </c>
      <c r="C35" s="6" t="s">
        <v>1869</v>
      </c>
      <c r="D35" s="6" t="s">
        <v>1870</v>
      </c>
      <c r="E35" s="6" t="s">
        <v>1871</v>
      </c>
      <c r="F35" s="6" t="s">
        <v>1756</v>
      </c>
      <c r="G35" s="6" t="s">
        <v>111</v>
      </c>
      <c r="H35" s="6" t="s">
        <v>128</v>
      </c>
      <c r="I35" s="6" t="s">
        <v>1872</v>
      </c>
      <c r="J35" s="6" t="s">
        <v>1873</v>
      </c>
      <c r="K35" s="6" t="s">
        <v>1574</v>
      </c>
      <c r="L35" s="6" t="s">
        <v>1874</v>
      </c>
      <c r="M35" s="6" t="s">
        <v>1875</v>
      </c>
      <c r="N35" s="6" t="s">
        <v>1876</v>
      </c>
      <c r="O35" s="6" t="s">
        <v>1578</v>
      </c>
      <c r="P35" s="6" t="s">
        <v>1877</v>
      </c>
      <c r="Q35" s="6" t="s">
        <v>1554</v>
      </c>
      <c r="R35" s="8" t="s">
        <v>1878</v>
      </c>
      <c r="S35" s="6" t="s">
        <v>125</v>
      </c>
      <c r="T35" s="6" t="s">
        <v>1556</v>
      </c>
      <c r="U35" s="6" t="s">
        <v>513</v>
      </c>
      <c r="V35" s="6" t="s">
        <v>128</v>
      </c>
      <c r="W35" s="6" t="str">
        <f>IF(AND(OR('Use case profile'!$B$7="Any",F35="Global",ISNUMBER(SEARCH('Use case profile'!$B$7,F35))),OR('Use case profile'!$B$8="Any",G35="All",ISNUMBER(SEARCH('Use case profile'!$B$8,G35))),OR('Use case profile'!$B$10="Any",H35="All AI",ISNUMBER(SEARCH('Use case profile'!$B$10,H35&amp;" "&amp;V35))),OR('Use case profile'!$B$11="Any",AND('Use case profile'!$B$11="Yes",ISNUMBER(SEARCH("Personal data",V35))),AND('Use case profile'!$B$11="No",ISERROR(SEARCH("Personal data",V35)))),OR('Use case profile'!$B$12="Any",AND('Use case profile'!$B$12="Yes",ISNUMBER(SEARCH("Consequential decision",V35))),AND('Use case profile'!$B$12="No",ISERROR(SEARCH("Consequential decision",V35)))),OR('Use case profile'!$B$13="Any",AND('Use case profile'!$B$13="Yes",ISNUMBER(SEARCH("Generative AI",V35))),AND('Use case profile'!$B$13="No",ISERROR(SEARCH("Generative AI",V35)))),OR('Use case profile'!$B$14="Any",AND('Use case profile'!$B$14="Yes",ISNUMBER(SEARCH("Biometric or emotion",V35))),AND('Use case profile'!$B$14="No",ISERROR(SEARCH("Biometric or emotion",V35)))),OR('Use case profile'!$B$15="Any",AND('Use case profile'!$B$15="Yes",ISNUMBER(SEARCH("Product with digital elements",V35))),AND('Use case profile'!$B$15="No",ISERROR(SEARCH("Product with digital elements",V35)))),OR('Use case profile'!$B$16="Any",AND('Use case profile'!$B$16="Yes",ISNUMBER(SEARCH("Agentic AI",V35))),AND('Use case profile'!$B$16="No",ISERROR(SEARCH("Agentic AI",V35))))),"CANDIDATE","OUT")</f>
        <v>CANDIDATE</v>
      </c>
      <c r="X35" s="6" t="s">
        <v>32</v>
      </c>
      <c r="Y35" s="6" t="s">
        <v>1879</v>
      </c>
    </row>
    <row r="36" spans="1:25" ht="78" customHeight="1">
      <c r="A36" s="6" t="s">
        <v>1880</v>
      </c>
      <c r="B36" s="6" t="s">
        <v>1881</v>
      </c>
      <c r="C36" s="6" t="s">
        <v>1882</v>
      </c>
      <c r="D36" s="6" t="s">
        <v>1754</v>
      </c>
      <c r="E36" s="6" t="s">
        <v>1883</v>
      </c>
      <c r="F36" s="6" t="s">
        <v>1544</v>
      </c>
      <c r="G36" s="6" t="s">
        <v>111</v>
      </c>
      <c r="H36" s="6" t="s">
        <v>1831</v>
      </c>
      <c r="I36" s="6" t="s">
        <v>1757</v>
      </c>
      <c r="J36" s="6" t="s">
        <v>1547</v>
      </c>
      <c r="K36" s="6" t="s">
        <v>1884</v>
      </c>
      <c r="L36" s="6" t="s">
        <v>1885</v>
      </c>
      <c r="M36" s="6" t="s">
        <v>1886</v>
      </c>
      <c r="N36" s="6" t="s">
        <v>1887</v>
      </c>
      <c r="O36" s="6" t="s">
        <v>1552</v>
      </c>
      <c r="P36" s="6" t="s">
        <v>1888</v>
      </c>
      <c r="Q36" s="6" t="s">
        <v>1611</v>
      </c>
      <c r="R36" s="8" t="s">
        <v>1889</v>
      </c>
      <c r="S36" s="6" t="s">
        <v>125</v>
      </c>
      <c r="T36" s="6" t="s">
        <v>1556</v>
      </c>
      <c r="U36" s="6" t="s">
        <v>1557</v>
      </c>
      <c r="V36" s="6" t="s">
        <v>162</v>
      </c>
      <c r="W36" s="6" t="str">
        <f>IF(AND(OR('Use case profile'!$B$7="Any",F36="Global",ISNUMBER(SEARCH('Use case profile'!$B$7,F36))),OR('Use case profile'!$B$8="Any",G36="All",ISNUMBER(SEARCH('Use case profile'!$B$8,G36))),OR('Use case profile'!$B$10="Any",H36="All AI",ISNUMBER(SEARCH('Use case profile'!$B$10,H36&amp;" "&amp;V36))),OR('Use case profile'!$B$11="Any",AND('Use case profile'!$B$11="Yes",ISNUMBER(SEARCH("Personal data",V36))),AND('Use case profile'!$B$11="No",ISERROR(SEARCH("Personal data",V36)))),OR('Use case profile'!$B$12="Any",AND('Use case profile'!$B$12="Yes",ISNUMBER(SEARCH("Consequential decision",V36))),AND('Use case profile'!$B$12="No",ISERROR(SEARCH("Consequential decision",V36)))),OR('Use case profile'!$B$13="Any",AND('Use case profile'!$B$13="Yes",ISNUMBER(SEARCH("Generative AI",V36))),AND('Use case profile'!$B$13="No",ISERROR(SEARCH("Generative AI",V36)))),OR('Use case profile'!$B$14="Any",AND('Use case profile'!$B$14="Yes",ISNUMBER(SEARCH("Biometric or emotion",V36))),AND('Use case profile'!$B$14="No",ISERROR(SEARCH("Biometric or emotion",V36)))),OR('Use case profile'!$B$15="Any",AND('Use case profile'!$B$15="Yes",ISNUMBER(SEARCH("Product with digital elements",V36))),AND('Use case profile'!$B$15="No",ISERROR(SEARCH("Product with digital elements",V36)))),OR('Use case profile'!$B$16="Any",AND('Use case profile'!$B$16="Yes",ISNUMBER(SEARCH("Agentic AI",V36))),AND('Use case profile'!$B$16="No",ISERROR(SEARCH("Agentic AI",V36))))),"CANDIDATE","OUT")</f>
        <v>CANDIDATE</v>
      </c>
      <c r="X36" s="6" t="s">
        <v>47</v>
      </c>
      <c r="Y36" s="6" t="s">
        <v>142</v>
      </c>
    </row>
    <row r="37" spans="1:25" ht="78" customHeight="1">
      <c r="A37" s="6" t="s">
        <v>1890</v>
      </c>
      <c r="B37" s="6" t="s">
        <v>1891</v>
      </c>
      <c r="C37" s="6" t="s">
        <v>1892</v>
      </c>
      <c r="D37" s="6" t="s">
        <v>1893</v>
      </c>
      <c r="E37" s="6" t="s">
        <v>1894</v>
      </c>
      <c r="F37" s="6" t="s">
        <v>1544</v>
      </c>
      <c r="G37" s="6" t="s">
        <v>111</v>
      </c>
      <c r="H37" s="6" t="s">
        <v>1895</v>
      </c>
      <c r="I37" s="6" t="s">
        <v>1896</v>
      </c>
      <c r="J37" s="6" t="s">
        <v>1547</v>
      </c>
      <c r="K37" s="6" t="s">
        <v>812</v>
      </c>
      <c r="L37" s="6" t="s">
        <v>1897</v>
      </c>
      <c r="M37" s="6" t="s">
        <v>1898</v>
      </c>
      <c r="N37" s="6" t="s">
        <v>1899</v>
      </c>
      <c r="O37" s="6" t="s">
        <v>1552</v>
      </c>
      <c r="P37" s="6" t="s">
        <v>1900</v>
      </c>
      <c r="Q37" s="6" t="s">
        <v>1554</v>
      </c>
      <c r="R37" s="8" t="s">
        <v>1901</v>
      </c>
      <c r="S37" s="6" t="s">
        <v>125</v>
      </c>
      <c r="T37" s="6" t="s">
        <v>1556</v>
      </c>
      <c r="U37" s="6" t="s">
        <v>1557</v>
      </c>
      <c r="V37" s="6" t="s">
        <v>272</v>
      </c>
      <c r="W37" s="6" t="str">
        <f>IF(AND(OR('Use case profile'!$B$7="Any",F37="Global",ISNUMBER(SEARCH('Use case profile'!$B$7,F37))),OR('Use case profile'!$B$8="Any",G37="All",ISNUMBER(SEARCH('Use case profile'!$B$8,G37))),OR('Use case profile'!$B$10="Any",H37="All AI",ISNUMBER(SEARCH('Use case profile'!$B$10,H37&amp;" "&amp;V37))),OR('Use case profile'!$B$11="Any",AND('Use case profile'!$B$11="Yes",ISNUMBER(SEARCH("Personal data",V37))),AND('Use case profile'!$B$11="No",ISERROR(SEARCH("Personal data",V37)))),OR('Use case profile'!$B$12="Any",AND('Use case profile'!$B$12="Yes",ISNUMBER(SEARCH("Consequential decision",V37))),AND('Use case profile'!$B$12="No",ISERROR(SEARCH("Consequential decision",V37)))),OR('Use case profile'!$B$13="Any",AND('Use case profile'!$B$13="Yes",ISNUMBER(SEARCH("Generative AI",V37))),AND('Use case profile'!$B$13="No",ISERROR(SEARCH("Generative AI",V37)))),OR('Use case profile'!$B$14="Any",AND('Use case profile'!$B$14="Yes",ISNUMBER(SEARCH("Biometric or emotion",V37))),AND('Use case profile'!$B$14="No",ISERROR(SEARCH("Biometric or emotion",V37)))),OR('Use case profile'!$B$15="Any",AND('Use case profile'!$B$15="Yes",ISNUMBER(SEARCH("Product with digital elements",V37))),AND('Use case profile'!$B$15="No",ISERROR(SEARCH("Product with digital elements",V37)))),OR('Use case profile'!$B$16="Any",AND('Use case profile'!$B$16="Yes",ISNUMBER(SEARCH("Agentic AI",V37))),AND('Use case profile'!$B$16="No",ISERROR(SEARCH("Agentic AI",V37))))),"CANDIDATE","OUT")</f>
        <v>CANDIDATE</v>
      </c>
      <c r="X37" s="6" t="s">
        <v>45</v>
      </c>
      <c r="Y37" s="6" t="s">
        <v>1902</v>
      </c>
    </row>
    <row r="38" spans="1:25" ht="78" customHeight="1">
      <c r="A38" s="6" t="s">
        <v>1903</v>
      </c>
      <c r="B38" s="6" t="s">
        <v>1904</v>
      </c>
      <c r="C38" s="6" t="s">
        <v>1905</v>
      </c>
      <c r="D38" s="6" t="s">
        <v>1893</v>
      </c>
      <c r="E38" s="6" t="s">
        <v>1906</v>
      </c>
      <c r="F38" s="6" t="s">
        <v>1544</v>
      </c>
      <c r="G38" s="6" t="s">
        <v>111</v>
      </c>
      <c r="H38" s="6" t="s">
        <v>128</v>
      </c>
      <c r="I38" s="6" t="s">
        <v>1896</v>
      </c>
      <c r="J38" s="6" t="s">
        <v>1547</v>
      </c>
      <c r="K38" s="6" t="s">
        <v>1574</v>
      </c>
      <c r="L38" s="6" t="s">
        <v>1907</v>
      </c>
      <c r="M38" s="6" t="s">
        <v>1908</v>
      </c>
      <c r="N38" s="6" t="s">
        <v>1909</v>
      </c>
      <c r="O38" s="6" t="s">
        <v>1578</v>
      </c>
      <c r="P38" s="6" t="s">
        <v>1910</v>
      </c>
      <c r="Q38" s="6" t="s">
        <v>1554</v>
      </c>
      <c r="R38" s="8" t="s">
        <v>1911</v>
      </c>
      <c r="S38" s="6" t="s">
        <v>125</v>
      </c>
      <c r="T38" s="6" t="s">
        <v>1556</v>
      </c>
      <c r="U38" s="6" t="s">
        <v>513</v>
      </c>
      <c r="V38" s="6" t="s">
        <v>128</v>
      </c>
      <c r="W38" s="6" t="str">
        <f>IF(AND(OR('Use case profile'!$B$7="Any",F38="Global",ISNUMBER(SEARCH('Use case profile'!$B$7,F38))),OR('Use case profile'!$B$8="Any",G38="All",ISNUMBER(SEARCH('Use case profile'!$B$8,G38))),OR('Use case profile'!$B$10="Any",H38="All AI",ISNUMBER(SEARCH('Use case profile'!$B$10,H38&amp;" "&amp;V38))),OR('Use case profile'!$B$11="Any",AND('Use case profile'!$B$11="Yes",ISNUMBER(SEARCH("Personal data",V38))),AND('Use case profile'!$B$11="No",ISERROR(SEARCH("Personal data",V38)))),OR('Use case profile'!$B$12="Any",AND('Use case profile'!$B$12="Yes",ISNUMBER(SEARCH("Consequential decision",V38))),AND('Use case profile'!$B$12="No",ISERROR(SEARCH("Consequential decision",V38)))),OR('Use case profile'!$B$13="Any",AND('Use case profile'!$B$13="Yes",ISNUMBER(SEARCH("Generative AI",V38))),AND('Use case profile'!$B$13="No",ISERROR(SEARCH("Generative AI",V38)))),OR('Use case profile'!$B$14="Any",AND('Use case profile'!$B$14="Yes",ISNUMBER(SEARCH("Biometric or emotion",V38))),AND('Use case profile'!$B$14="No",ISERROR(SEARCH("Biometric or emotion",V38)))),OR('Use case profile'!$B$15="Any",AND('Use case profile'!$B$15="Yes",ISNUMBER(SEARCH("Product with digital elements",V38))),AND('Use case profile'!$B$15="No",ISERROR(SEARCH("Product with digital elements",V38)))),OR('Use case profile'!$B$16="Any",AND('Use case profile'!$B$16="Yes",ISNUMBER(SEARCH("Agentic AI",V38))),AND('Use case profile'!$B$16="No",ISERROR(SEARCH("Agentic AI",V38))))),"CANDIDATE","OUT")</f>
        <v>CANDIDATE</v>
      </c>
      <c r="X38" s="6" t="s">
        <v>77</v>
      </c>
      <c r="Y38" s="6" t="s">
        <v>142</v>
      </c>
    </row>
    <row r="39" spans="1:25" ht="78" customHeight="1">
      <c r="A39" s="6" t="s">
        <v>1912</v>
      </c>
      <c r="B39" s="6" t="s">
        <v>1913</v>
      </c>
      <c r="C39" s="6" t="s">
        <v>1914</v>
      </c>
      <c r="D39" s="6" t="s">
        <v>1915</v>
      </c>
      <c r="E39" s="6" t="s">
        <v>1916</v>
      </c>
      <c r="F39" s="6" t="s">
        <v>1544</v>
      </c>
      <c r="G39" s="6" t="s">
        <v>111</v>
      </c>
      <c r="H39" s="6" t="s">
        <v>1917</v>
      </c>
      <c r="I39" s="6" t="s">
        <v>1918</v>
      </c>
      <c r="J39" s="6" t="s">
        <v>1919</v>
      </c>
      <c r="K39" s="6" t="s">
        <v>1920</v>
      </c>
      <c r="L39" s="6" t="s">
        <v>1921</v>
      </c>
      <c r="M39" s="6" t="s">
        <v>1922</v>
      </c>
      <c r="N39" s="6" t="s">
        <v>1923</v>
      </c>
      <c r="O39" s="6" t="s">
        <v>1552</v>
      </c>
      <c r="P39" s="6" t="s">
        <v>1924</v>
      </c>
      <c r="Q39" s="6" t="s">
        <v>1554</v>
      </c>
      <c r="R39" s="8" t="s">
        <v>1925</v>
      </c>
      <c r="S39" s="6" t="s">
        <v>125</v>
      </c>
      <c r="T39" s="6" t="s">
        <v>1556</v>
      </c>
      <c r="U39" s="6" t="s">
        <v>1557</v>
      </c>
      <c r="V39" s="6" t="s">
        <v>162</v>
      </c>
      <c r="W39" s="6" t="str">
        <f>IF(AND(OR('Use case profile'!$B$7="Any",F39="Global",ISNUMBER(SEARCH('Use case profile'!$B$7,F39))),OR('Use case profile'!$B$8="Any",G39="All",ISNUMBER(SEARCH('Use case profile'!$B$8,G39))),OR('Use case profile'!$B$10="Any",H39="All AI",ISNUMBER(SEARCH('Use case profile'!$B$10,H39&amp;" "&amp;V39))),OR('Use case profile'!$B$11="Any",AND('Use case profile'!$B$11="Yes",ISNUMBER(SEARCH("Personal data",V39))),AND('Use case profile'!$B$11="No",ISERROR(SEARCH("Personal data",V39)))),OR('Use case profile'!$B$12="Any",AND('Use case profile'!$B$12="Yes",ISNUMBER(SEARCH("Consequential decision",V39))),AND('Use case profile'!$B$12="No",ISERROR(SEARCH("Consequential decision",V39)))),OR('Use case profile'!$B$13="Any",AND('Use case profile'!$B$13="Yes",ISNUMBER(SEARCH("Generative AI",V39))),AND('Use case profile'!$B$13="No",ISERROR(SEARCH("Generative AI",V39)))),OR('Use case profile'!$B$14="Any",AND('Use case profile'!$B$14="Yes",ISNUMBER(SEARCH("Biometric or emotion",V39))),AND('Use case profile'!$B$14="No",ISERROR(SEARCH("Biometric or emotion",V39)))),OR('Use case profile'!$B$15="Any",AND('Use case profile'!$B$15="Yes",ISNUMBER(SEARCH("Product with digital elements",V39))),AND('Use case profile'!$B$15="No",ISERROR(SEARCH("Product with digital elements",V39)))),OR('Use case profile'!$B$16="Any",AND('Use case profile'!$B$16="Yes",ISNUMBER(SEARCH("Agentic AI",V39))),AND('Use case profile'!$B$16="No",ISERROR(SEARCH("Agentic AI",V39))))),"CANDIDATE","OUT")</f>
        <v>CANDIDATE</v>
      </c>
      <c r="X39" s="6" t="s">
        <v>47</v>
      </c>
      <c r="Y39" s="6" t="s">
        <v>142</v>
      </c>
    </row>
    <row r="40" spans="1:25" ht="78" customHeight="1">
      <c r="A40" s="6" t="s">
        <v>1926</v>
      </c>
      <c r="B40" s="6" t="s">
        <v>1927</v>
      </c>
      <c r="C40" s="6" t="s">
        <v>1928</v>
      </c>
      <c r="D40" s="6" t="s">
        <v>1929</v>
      </c>
      <c r="E40" s="6" t="s">
        <v>1930</v>
      </c>
      <c r="F40" s="6" t="s">
        <v>109</v>
      </c>
      <c r="G40" s="6" t="s">
        <v>111</v>
      </c>
      <c r="H40" s="6" t="s">
        <v>1678</v>
      </c>
      <c r="I40" s="6" t="s">
        <v>1931</v>
      </c>
      <c r="J40" s="6" t="s">
        <v>1932</v>
      </c>
      <c r="K40" s="6" t="s">
        <v>1920</v>
      </c>
      <c r="L40" s="6" t="s">
        <v>1933</v>
      </c>
      <c r="M40" s="6" t="s">
        <v>1934</v>
      </c>
      <c r="N40" s="6" t="s">
        <v>1935</v>
      </c>
      <c r="O40" s="6" t="s">
        <v>1936</v>
      </c>
      <c r="P40" s="6" t="s">
        <v>1937</v>
      </c>
      <c r="Q40" s="6" t="s">
        <v>1554</v>
      </c>
      <c r="R40" s="8" t="s">
        <v>1938</v>
      </c>
      <c r="S40" s="6" t="s">
        <v>125</v>
      </c>
      <c r="T40" s="6" t="s">
        <v>1556</v>
      </c>
      <c r="U40" s="6" t="s">
        <v>1557</v>
      </c>
      <c r="V40" s="6" t="s">
        <v>162</v>
      </c>
      <c r="W40" s="6" t="str">
        <f>IF(AND(OR('Use case profile'!$B$7="Any",F40="Global",ISNUMBER(SEARCH('Use case profile'!$B$7,F40))),OR('Use case profile'!$B$8="Any",G40="All",ISNUMBER(SEARCH('Use case profile'!$B$8,G40))),OR('Use case profile'!$B$10="Any",H40="All AI",ISNUMBER(SEARCH('Use case profile'!$B$10,H40&amp;" "&amp;V40))),OR('Use case profile'!$B$11="Any",AND('Use case profile'!$B$11="Yes",ISNUMBER(SEARCH("Personal data",V40))),AND('Use case profile'!$B$11="No",ISERROR(SEARCH("Personal data",V40)))),OR('Use case profile'!$B$12="Any",AND('Use case profile'!$B$12="Yes",ISNUMBER(SEARCH("Consequential decision",V40))),AND('Use case profile'!$B$12="No",ISERROR(SEARCH("Consequential decision",V40)))),OR('Use case profile'!$B$13="Any",AND('Use case profile'!$B$13="Yes",ISNUMBER(SEARCH("Generative AI",V40))),AND('Use case profile'!$B$13="No",ISERROR(SEARCH("Generative AI",V40)))),OR('Use case profile'!$B$14="Any",AND('Use case profile'!$B$14="Yes",ISNUMBER(SEARCH("Biometric or emotion",V40))),AND('Use case profile'!$B$14="No",ISERROR(SEARCH("Biometric or emotion",V40)))),OR('Use case profile'!$B$15="Any",AND('Use case profile'!$B$15="Yes",ISNUMBER(SEARCH("Product with digital elements",V40))),AND('Use case profile'!$B$15="No",ISERROR(SEARCH("Product with digital elements",V40)))),OR('Use case profile'!$B$16="Any",AND('Use case profile'!$B$16="Yes",ISNUMBER(SEARCH("Agentic AI",V40))),AND('Use case profile'!$B$16="No",ISERROR(SEARCH("Agentic AI",V40))))),"CANDIDATE","OUT")</f>
        <v>CANDIDATE</v>
      </c>
      <c r="X40" s="6" t="s">
        <v>47</v>
      </c>
      <c r="Y40" s="6" t="s">
        <v>142</v>
      </c>
    </row>
    <row r="41" spans="1:25" ht="78" customHeight="1">
      <c r="A41" s="6" t="s">
        <v>1939</v>
      </c>
      <c r="B41" s="6" t="s">
        <v>1940</v>
      </c>
      <c r="C41" s="6" t="s">
        <v>1941</v>
      </c>
      <c r="D41" s="6" t="s">
        <v>1942</v>
      </c>
      <c r="E41" s="6" t="s">
        <v>1943</v>
      </c>
      <c r="F41" s="6" t="s">
        <v>1544</v>
      </c>
      <c r="G41" s="6" t="s">
        <v>111</v>
      </c>
      <c r="H41" s="6" t="s">
        <v>1944</v>
      </c>
      <c r="I41" s="6" t="s">
        <v>1945</v>
      </c>
      <c r="J41" s="6" t="s">
        <v>1932</v>
      </c>
      <c r="K41" s="6" t="s">
        <v>1920</v>
      </c>
      <c r="L41" s="6" t="s">
        <v>1946</v>
      </c>
      <c r="M41" s="6" t="s">
        <v>1947</v>
      </c>
      <c r="N41" s="6" t="s">
        <v>1948</v>
      </c>
      <c r="O41" s="6" t="s">
        <v>1578</v>
      </c>
      <c r="P41" s="6" t="s">
        <v>1949</v>
      </c>
      <c r="Q41" s="6" t="s">
        <v>1554</v>
      </c>
      <c r="R41" s="8" t="s">
        <v>1950</v>
      </c>
      <c r="S41" s="6" t="s">
        <v>125</v>
      </c>
      <c r="T41" s="6" t="s">
        <v>1556</v>
      </c>
      <c r="U41" s="6" t="s">
        <v>513</v>
      </c>
      <c r="V41" s="6" t="s">
        <v>128</v>
      </c>
      <c r="W41" s="6" t="str">
        <f>IF(AND(OR('Use case profile'!$B$7="Any",F41="Global",ISNUMBER(SEARCH('Use case profile'!$B$7,F41))),OR('Use case profile'!$B$8="Any",G41="All",ISNUMBER(SEARCH('Use case profile'!$B$8,G41))),OR('Use case profile'!$B$10="Any",H41="All AI",ISNUMBER(SEARCH('Use case profile'!$B$10,H41&amp;" "&amp;V41))),OR('Use case profile'!$B$11="Any",AND('Use case profile'!$B$11="Yes",ISNUMBER(SEARCH("Personal data",V41))),AND('Use case profile'!$B$11="No",ISERROR(SEARCH("Personal data",V41)))),OR('Use case profile'!$B$12="Any",AND('Use case profile'!$B$12="Yes",ISNUMBER(SEARCH("Consequential decision",V41))),AND('Use case profile'!$B$12="No",ISERROR(SEARCH("Consequential decision",V41)))),OR('Use case profile'!$B$13="Any",AND('Use case profile'!$B$13="Yes",ISNUMBER(SEARCH("Generative AI",V41))),AND('Use case profile'!$B$13="No",ISERROR(SEARCH("Generative AI",V41)))),OR('Use case profile'!$B$14="Any",AND('Use case profile'!$B$14="Yes",ISNUMBER(SEARCH("Biometric or emotion",V41))),AND('Use case profile'!$B$14="No",ISERROR(SEARCH("Biometric or emotion",V41)))),OR('Use case profile'!$B$15="Any",AND('Use case profile'!$B$15="Yes",ISNUMBER(SEARCH("Product with digital elements",V41))),AND('Use case profile'!$B$15="No",ISERROR(SEARCH("Product with digital elements",V41)))),OR('Use case profile'!$B$16="Any",AND('Use case profile'!$B$16="Yes",ISNUMBER(SEARCH("Agentic AI",V41))),AND('Use case profile'!$B$16="No",ISERROR(SEARCH("Agentic AI",V41))))),"CANDIDATE","OUT")</f>
        <v>CANDIDATE</v>
      </c>
      <c r="X41" s="6" t="s">
        <v>42</v>
      </c>
      <c r="Y41" s="6" t="s">
        <v>1826</v>
      </c>
    </row>
    <row r="42" spans="1:25" ht="78" customHeight="1">
      <c r="A42" s="6" t="s">
        <v>1951</v>
      </c>
      <c r="B42" s="6" t="s">
        <v>1952</v>
      </c>
      <c r="C42" s="6" t="s">
        <v>1953</v>
      </c>
      <c r="D42" s="6" t="s">
        <v>1954</v>
      </c>
      <c r="E42" s="6" t="s">
        <v>1955</v>
      </c>
      <c r="F42" s="6" t="s">
        <v>1544</v>
      </c>
      <c r="G42" s="6" t="s">
        <v>111</v>
      </c>
      <c r="H42" s="6" t="s">
        <v>1956</v>
      </c>
      <c r="I42" s="6" t="s">
        <v>1957</v>
      </c>
      <c r="J42" s="6" t="s">
        <v>1958</v>
      </c>
      <c r="K42" s="6" t="s">
        <v>1959</v>
      </c>
      <c r="L42" s="6" t="s">
        <v>1960</v>
      </c>
      <c r="M42" s="6" t="s">
        <v>1961</v>
      </c>
      <c r="N42" s="6" t="s">
        <v>1962</v>
      </c>
      <c r="O42" s="6" t="s">
        <v>1578</v>
      </c>
      <c r="P42" s="6" t="s">
        <v>1963</v>
      </c>
      <c r="Q42" s="6" t="s">
        <v>1554</v>
      </c>
      <c r="R42" s="8" t="s">
        <v>1964</v>
      </c>
      <c r="S42" s="6" t="s">
        <v>125</v>
      </c>
      <c r="T42" s="6" t="s">
        <v>1556</v>
      </c>
      <c r="U42" s="6" t="s">
        <v>513</v>
      </c>
      <c r="V42" s="6" t="s">
        <v>128</v>
      </c>
      <c r="W42" s="6" t="str">
        <f>IF(AND(OR('Use case profile'!$B$7="Any",F42="Global",ISNUMBER(SEARCH('Use case profile'!$B$7,F42))),OR('Use case profile'!$B$8="Any",G42="All",ISNUMBER(SEARCH('Use case profile'!$B$8,G42))),OR('Use case profile'!$B$10="Any",H42="All AI",ISNUMBER(SEARCH('Use case profile'!$B$10,H42&amp;" "&amp;V42))),OR('Use case profile'!$B$11="Any",AND('Use case profile'!$B$11="Yes",ISNUMBER(SEARCH("Personal data",V42))),AND('Use case profile'!$B$11="No",ISERROR(SEARCH("Personal data",V42)))),OR('Use case profile'!$B$12="Any",AND('Use case profile'!$B$12="Yes",ISNUMBER(SEARCH("Consequential decision",V42))),AND('Use case profile'!$B$12="No",ISERROR(SEARCH("Consequential decision",V42)))),OR('Use case profile'!$B$13="Any",AND('Use case profile'!$B$13="Yes",ISNUMBER(SEARCH("Generative AI",V42))),AND('Use case profile'!$B$13="No",ISERROR(SEARCH("Generative AI",V42)))),OR('Use case profile'!$B$14="Any",AND('Use case profile'!$B$14="Yes",ISNUMBER(SEARCH("Biometric or emotion",V42))),AND('Use case profile'!$B$14="No",ISERROR(SEARCH("Biometric or emotion",V42)))),OR('Use case profile'!$B$15="Any",AND('Use case profile'!$B$15="Yes",ISNUMBER(SEARCH("Product with digital elements",V42))),AND('Use case profile'!$B$15="No",ISERROR(SEARCH("Product with digital elements",V42)))),OR('Use case profile'!$B$16="Any",AND('Use case profile'!$B$16="Yes",ISNUMBER(SEARCH("Agentic AI",V42))),AND('Use case profile'!$B$16="No",ISERROR(SEARCH("Agentic AI",V42))))),"CANDIDATE","OUT")</f>
        <v>CANDIDATE</v>
      </c>
      <c r="X42" s="6" t="s">
        <v>47</v>
      </c>
      <c r="Y42" s="6" t="s">
        <v>142</v>
      </c>
    </row>
    <row r="43" spans="1:25" ht="78" customHeight="1">
      <c r="A43" s="6" t="s">
        <v>1965</v>
      </c>
      <c r="B43" s="6" t="s">
        <v>1966</v>
      </c>
      <c r="C43" s="6" t="s">
        <v>1967</v>
      </c>
      <c r="D43" s="6" t="s">
        <v>1968</v>
      </c>
      <c r="E43" s="6" t="s">
        <v>1969</v>
      </c>
      <c r="F43" s="6" t="s">
        <v>1544</v>
      </c>
      <c r="G43" s="6" t="s">
        <v>111</v>
      </c>
      <c r="H43" s="6" t="s">
        <v>1970</v>
      </c>
      <c r="I43" s="6" t="s">
        <v>1971</v>
      </c>
      <c r="J43" s="6" t="s">
        <v>1972</v>
      </c>
      <c r="K43" s="6" t="s">
        <v>1973</v>
      </c>
      <c r="L43" s="6" t="s">
        <v>1974</v>
      </c>
      <c r="M43" s="6" t="s">
        <v>1975</v>
      </c>
      <c r="N43" s="6" t="s">
        <v>1170</v>
      </c>
      <c r="O43" s="6" t="s">
        <v>1976</v>
      </c>
      <c r="P43" s="6" t="s">
        <v>1977</v>
      </c>
      <c r="Q43" s="6" t="s">
        <v>1611</v>
      </c>
      <c r="R43" s="8" t="s">
        <v>1978</v>
      </c>
      <c r="S43" s="6" t="s">
        <v>125</v>
      </c>
      <c r="T43" s="6" t="s">
        <v>1556</v>
      </c>
      <c r="U43" s="6" t="s">
        <v>1557</v>
      </c>
      <c r="V43" s="6" t="s">
        <v>1979</v>
      </c>
      <c r="W43" s="6" t="str">
        <f>IF(AND(OR('Use case profile'!$B$7="Any",F43="Global",ISNUMBER(SEARCH('Use case profile'!$B$7,F43))),OR('Use case profile'!$B$8="Any",G43="All",ISNUMBER(SEARCH('Use case profile'!$B$8,G43))),OR('Use case profile'!$B$10="Any",H43="All AI",ISNUMBER(SEARCH('Use case profile'!$B$10,H43&amp;" "&amp;V43))),OR('Use case profile'!$B$11="Any",AND('Use case profile'!$B$11="Yes",ISNUMBER(SEARCH("Personal data",V43))),AND('Use case profile'!$B$11="No",ISERROR(SEARCH("Personal data",V43)))),OR('Use case profile'!$B$12="Any",AND('Use case profile'!$B$12="Yes",ISNUMBER(SEARCH("Consequential decision",V43))),AND('Use case profile'!$B$12="No",ISERROR(SEARCH("Consequential decision",V43)))),OR('Use case profile'!$B$13="Any",AND('Use case profile'!$B$13="Yes",ISNUMBER(SEARCH("Generative AI",V43))),AND('Use case profile'!$B$13="No",ISERROR(SEARCH("Generative AI",V43)))),OR('Use case profile'!$B$14="Any",AND('Use case profile'!$B$14="Yes",ISNUMBER(SEARCH("Biometric or emotion",V43))),AND('Use case profile'!$B$14="No",ISERROR(SEARCH("Biometric or emotion",V43)))),OR('Use case profile'!$B$15="Any",AND('Use case profile'!$B$15="Yes",ISNUMBER(SEARCH("Product with digital elements",V43))),AND('Use case profile'!$B$15="No",ISERROR(SEARCH("Product with digital elements",V43)))),OR('Use case profile'!$B$16="Any",AND('Use case profile'!$B$16="Yes",ISNUMBER(SEARCH("Agentic AI",V43))),AND('Use case profile'!$B$16="No",ISERROR(SEARCH("Agentic AI",V43))))),"CANDIDATE","OUT")</f>
        <v>CANDIDATE</v>
      </c>
      <c r="X43" s="6" t="s">
        <v>47</v>
      </c>
      <c r="Y43" s="6" t="s">
        <v>1980</v>
      </c>
    </row>
    <row r="44" spans="1:25" ht="78" customHeight="1">
      <c r="A44" s="6" t="s">
        <v>1981</v>
      </c>
      <c r="B44" s="6" t="s">
        <v>1982</v>
      </c>
      <c r="C44" s="6" t="s">
        <v>1983</v>
      </c>
      <c r="D44" s="6" t="s">
        <v>1984</v>
      </c>
      <c r="E44" s="6" t="s">
        <v>1985</v>
      </c>
      <c r="F44" s="6" t="s">
        <v>1544</v>
      </c>
      <c r="G44" s="6" t="s">
        <v>111</v>
      </c>
      <c r="H44" s="6" t="s">
        <v>1560</v>
      </c>
      <c r="I44" s="6" t="s">
        <v>1986</v>
      </c>
      <c r="J44" s="6" t="s">
        <v>1987</v>
      </c>
      <c r="K44" s="6" t="s">
        <v>1249</v>
      </c>
      <c r="L44" s="6" t="s">
        <v>1988</v>
      </c>
      <c r="M44" s="6" t="s">
        <v>1989</v>
      </c>
      <c r="N44" s="6" t="s">
        <v>1525</v>
      </c>
      <c r="O44" s="6" t="s">
        <v>1578</v>
      </c>
      <c r="P44" s="6" t="s">
        <v>1990</v>
      </c>
      <c r="Q44" s="6" t="s">
        <v>1611</v>
      </c>
      <c r="R44" s="8" t="s">
        <v>1991</v>
      </c>
      <c r="S44" s="6" t="s">
        <v>125</v>
      </c>
      <c r="T44" s="6" t="s">
        <v>1556</v>
      </c>
      <c r="U44" s="6" t="s">
        <v>513</v>
      </c>
      <c r="V44" s="6" t="s">
        <v>334</v>
      </c>
      <c r="W44" s="6" t="str">
        <f>IF(AND(OR('Use case profile'!$B$7="Any",F44="Global",ISNUMBER(SEARCH('Use case profile'!$B$7,F44))),OR('Use case profile'!$B$8="Any",G44="All",ISNUMBER(SEARCH('Use case profile'!$B$8,G44))),OR('Use case profile'!$B$10="Any",H44="All AI",ISNUMBER(SEARCH('Use case profile'!$B$10,H44&amp;" "&amp;V44))),OR('Use case profile'!$B$11="Any",AND('Use case profile'!$B$11="Yes",ISNUMBER(SEARCH("Personal data",V44))),AND('Use case profile'!$B$11="No",ISERROR(SEARCH("Personal data",V44)))),OR('Use case profile'!$B$12="Any",AND('Use case profile'!$B$12="Yes",ISNUMBER(SEARCH("Consequential decision",V44))),AND('Use case profile'!$B$12="No",ISERROR(SEARCH("Consequential decision",V44)))),OR('Use case profile'!$B$13="Any",AND('Use case profile'!$B$13="Yes",ISNUMBER(SEARCH("Generative AI",V44))),AND('Use case profile'!$B$13="No",ISERROR(SEARCH("Generative AI",V44)))),OR('Use case profile'!$B$14="Any",AND('Use case profile'!$B$14="Yes",ISNUMBER(SEARCH("Biometric or emotion",V44))),AND('Use case profile'!$B$14="No",ISERROR(SEARCH("Biometric or emotion",V44)))),OR('Use case profile'!$B$15="Any",AND('Use case profile'!$B$15="Yes",ISNUMBER(SEARCH("Product with digital elements",V44))),AND('Use case profile'!$B$15="No",ISERROR(SEARCH("Product with digital elements",V44)))),OR('Use case profile'!$B$16="Any",AND('Use case profile'!$B$16="Yes",ISNUMBER(SEARCH("Agentic AI",V44))),AND('Use case profile'!$B$16="No",ISERROR(SEARCH("Agentic AI",V44))))),"CANDIDATE","OUT")</f>
        <v>CANDIDATE</v>
      </c>
      <c r="X44" s="6" t="s">
        <v>47</v>
      </c>
      <c r="Y44" s="6" t="s">
        <v>1173</v>
      </c>
    </row>
    <row r="45" spans="1:25" ht="78" customHeight="1">
      <c r="A45" s="6" t="s">
        <v>1992</v>
      </c>
      <c r="B45" s="6" t="s">
        <v>1993</v>
      </c>
      <c r="C45" s="6" t="s">
        <v>1994</v>
      </c>
      <c r="D45" s="6" t="s">
        <v>1995</v>
      </c>
      <c r="E45" s="6" t="s">
        <v>1985</v>
      </c>
      <c r="F45" s="6" t="s">
        <v>1544</v>
      </c>
      <c r="G45" s="6" t="s">
        <v>111</v>
      </c>
      <c r="H45" s="6" t="s">
        <v>1560</v>
      </c>
      <c r="I45" s="6" t="s">
        <v>1986</v>
      </c>
      <c r="J45" s="6" t="s">
        <v>970</v>
      </c>
      <c r="K45" s="6" t="s">
        <v>1400</v>
      </c>
      <c r="L45" s="6" t="s">
        <v>1996</v>
      </c>
      <c r="M45" s="6" t="s">
        <v>1997</v>
      </c>
      <c r="N45" s="6" t="s">
        <v>1998</v>
      </c>
      <c r="O45" s="6" t="s">
        <v>1578</v>
      </c>
      <c r="P45" s="6" t="s">
        <v>1999</v>
      </c>
      <c r="Q45" s="6" t="s">
        <v>1611</v>
      </c>
      <c r="R45" s="8" t="s">
        <v>2000</v>
      </c>
      <c r="S45" s="6" t="s">
        <v>125</v>
      </c>
      <c r="T45" s="6" t="s">
        <v>1556</v>
      </c>
      <c r="U45" s="6" t="s">
        <v>513</v>
      </c>
      <c r="V45" s="6" t="s">
        <v>334</v>
      </c>
      <c r="W45" s="6" t="str">
        <f>IF(AND(OR('Use case profile'!$B$7="Any",F45="Global",ISNUMBER(SEARCH('Use case profile'!$B$7,F45))),OR('Use case profile'!$B$8="Any",G45="All",ISNUMBER(SEARCH('Use case profile'!$B$8,G45))),OR('Use case profile'!$B$10="Any",H45="All AI",ISNUMBER(SEARCH('Use case profile'!$B$10,H45&amp;" "&amp;V45))),OR('Use case profile'!$B$11="Any",AND('Use case profile'!$B$11="Yes",ISNUMBER(SEARCH("Personal data",V45))),AND('Use case profile'!$B$11="No",ISERROR(SEARCH("Personal data",V45)))),OR('Use case profile'!$B$12="Any",AND('Use case profile'!$B$12="Yes",ISNUMBER(SEARCH("Consequential decision",V45))),AND('Use case profile'!$B$12="No",ISERROR(SEARCH("Consequential decision",V45)))),OR('Use case profile'!$B$13="Any",AND('Use case profile'!$B$13="Yes",ISNUMBER(SEARCH("Generative AI",V45))),AND('Use case profile'!$B$13="No",ISERROR(SEARCH("Generative AI",V45)))),OR('Use case profile'!$B$14="Any",AND('Use case profile'!$B$14="Yes",ISNUMBER(SEARCH("Biometric or emotion",V45))),AND('Use case profile'!$B$14="No",ISERROR(SEARCH("Biometric or emotion",V45)))),OR('Use case profile'!$B$15="Any",AND('Use case profile'!$B$15="Yes",ISNUMBER(SEARCH("Product with digital elements",V45))),AND('Use case profile'!$B$15="No",ISERROR(SEARCH("Product with digital elements",V45)))),OR('Use case profile'!$B$16="Any",AND('Use case profile'!$B$16="Yes",ISNUMBER(SEARCH("Agentic AI",V45))),AND('Use case profile'!$B$16="No",ISERROR(SEARCH("Agentic AI",V45))))),"CANDIDATE","OUT")</f>
        <v>CANDIDATE</v>
      </c>
      <c r="X45" s="6" t="s">
        <v>50</v>
      </c>
      <c r="Y45" s="6" t="s">
        <v>2001</v>
      </c>
    </row>
    <row r="46" spans="1:25" ht="78" customHeight="1">
      <c r="A46" s="6" t="s">
        <v>2002</v>
      </c>
      <c r="B46" s="6" t="s">
        <v>2003</v>
      </c>
      <c r="C46" s="6" t="s">
        <v>2004</v>
      </c>
      <c r="D46" s="6" t="s">
        <v>2005</v>
      </c>
      <c r="E46" s="6" t="s">
        <v>2006</v>
      </c>
      <c r="F46" s="6" t="s">
        <v>1544</v>
      </c>
      <c r="G46" s="6" t="s">
        <v>111</v>
      </c>
      <c r="H46" s="6" t="s">
        <v>2007</v>
      </c>
      <c r="I46" s="6" t="s">
        <v>2008</v>
      </c>
      <c r="J46" s="6" t="s">
        <v>970</v>
      </c>
      <c r="K46" s="6" t="s">
        <v>2009</v>
      </c>
      <c r="L46" s="6" t="s">
        <v>2010</v>
      </c>
      <c r="M46" s="6" t="s">
        <v>2011</v>
      </c>
      <c r="N46" s="6" t="s">
        <v>2012</v>
      </c>
      <c r="O46" s="6" t="s">
        <v>1578</v>
      </c>
      <c r="P46" s="6" t="s">
        <v>2013</v>
      </c>
      <c r="Q46" s="6" t="s">
        <v>1611</v>
      </c>
      <c r="R46" s="8" t="s">
        <v>2014</v>
      </c>
      <c r="S46" s="6" t="s">
        <v>125</v>
      </c>
      <c r="T46" s="6" t="s">
        <v>1556</v>
      </c>
      <c r="U46" s="6" t="s">
        <v>513</v>
      </c>
      <c r="V46" s="6" t="s">
        <v>272</v>
      </c>
      <c r="W46" s="6" t="str">
        <f>IF(AND(OR('Use case profile'!$B$7="Any",F46="Global",ISNUMBER(SEARCH('Use case profile'!$B$7,F46))),OR('Use case profile'!$B$8="Any",G46="All",ISNUMBER(SEARCH('Use case profile'!$B$8,G46))),OR('Use case profile'!$B$10="Any",H46="All AI",ISNUMBER(SEARCH('Use case profile'!$B$10,H46&amp;" "&amp;V46))),OR('Use case profile'!$B$11="Any",AND('Use case profile'!$B$11="Yes",ISNUMBER(SEARCH("Personal data",V46))),AND('Use case profile'!$B$11="No",ISERROR(SEARCH("Personal data",V46)))),OR('Use case profile'!$B$12="Any",AND('Use case profile'!$B$12="Yes",ISNUMBER(SEARCH("Consequential decision",V46))),AND('Use case profile'!$B$12="No",ISERROR(SEARCH("Consequential decision",V46)))),OR('Use case profile'!$B$13="Any",AND('Use case profile'!$B$13="Yes",ISNUMBER(SEARCH("Generative AI",V46))),AND('Use case profile'!$B$13="No",ISERROR(SEARCH("Generative AI",V46)))),OR('Use case profile'!$B$14="Any",AND('Use case profile'!$B$14="Yes",ISNUMBER(SEARCH("Biometric or emotion",V46))),AND('Use case profile'!$B$14="No",ISERROR(SEARCH("Biometric or emotion",V46)))),OR('Use case profile'!$B$15="Any",AND('Use case profile'!$B$15="Yes",ISNUMBER(SEARCH("Product with digital elements",V46))),AND('Use case profile'!$B$15="No",ISERROR(SEARCH("Product with digital elements",V46)))),OR('Use case profile'!$B$16="Any",AND('Use case profile'!$B$16="Yes",ISNUMBER(SEARCH("Agentic AI",V46))),AND('Use case profile'!$B$16="No",ISERROR(SEARCH("Agentic AI",V46))))),"CANDIDATE","OUT")</f>
        <v>CANDIDATE</v>
      </c>
      <c r="X46" s="6" t="s">
        <v>32</v>
      </c>
      <c r="Y46" s="6" t="s">
        <v>2015</v>
      </c>
    </row>
    <row r="47" spans="1:25" ht="78" customHeight="1">
      <c r="A47" s="6" t="s">
        <v>2016</v>
      </c>
      <c r="B47" s="6" t="s">
        <v>2017</v>
      </c>
      <c r="C47" s="6" t="s">
        <v>2018</v>
      </c>
      <c r="D47" s="6" t="s">
        <v>2019</v>
      </c>
      <c r="E47" s="6" t="s">
        <v>2020</v>
      </c>
      <c r="F47" s="6" t="s">
        <v>1544</v>
      </c>
      <c r="G47" s="6" t="s">
        <v>111</v>
      </c>
      <c r="H47" s="6" t="s">
        <v>2021</v>
      </c>
      <c r="I47" s="6" t="s">
        <v>1595</v>
      </c>
      <c r="J47" s="6" t="s">
        <v>1547</v>
      </c>
      <c r="K47" s="6" t="s">
        <v>1400</v>
      </c>
      <c r="L47" s="6" t="s">
        <v>2022</v>
      </c>
      <c r="M47" s="6" t="s">
        <v>2023</v>
      </c>
      <c r="N47" s="6" t="s">
        <v>2024</v>
      </c>
      <c r="O47" s="6" t="s">
        <v>1552</v>
      </c>
      <c r="P47" s="6" t="s">
        <v>2025</v>
      </c>
      <c r="Q47" s="6" t="s">
        <v>1611</v>
      </c>
      <c r="R47" s="8" t="s">
        <v>2026</v>
      </c>
      <c r="S47" s="6" t="s">
        <v>125</v>
      </c>
      <c r="T47" s="6" t="s">
        <v>1556</v>
      </c>
      <c r="U47" s="6" t="s">
        <v>1557</v>
      </c>
      <c r="V47" s="6" t="s">
        <v>162</v>
      </c>
      <c r="W47" s="6" t="str">
        <f>IF(AND(OR('Use case profile'!$B$7="Any",F47="Global",ISNUMBER(SEARCH('Use case profile'!$B$7,F47))),OR('Use case profile'!$B$8="Any",G47="All",ISNUMBER(SEARCH('Use case profile'!$B$8,G47))),OR('Use case profile'!$B$10="Any",H47="All AI",ISNUMBER(SEARCH('Use case profile'!$B$10,H47&amp;" "&amp;V47))),OR('Use case profile'!$B$11="Any",AND('Use case profile'!$B$11="Yes",ISNUMBER(SEARCH("Personal data",V47))),AND('Use case profile'!$B$11="No",ISERROR(SEARCH("Personal data",V47)))),OR('Use case profile'!$B$12="Any",AND('Use case profile'!$B$12="Yes",ISNUMBER(SEARCH("Consequential decision",V47))),AND('Use case profile'!$B$12="No",ISERROR(SEARCH("Consequential decision",V47)))),OR('Use case profile'!$B$13="Any",AND('Use case profile'!$B$13="Yes",ISNUMBER(SEARCH("Generative AI",V47))),AND('Use case profile'!$B$13="No",ISERROR(SEARCH("Generative AI",V47)))),OR('Use case profile'!$B$14="Any",AND('Use case profile'!$B$14="Yes",ISNUMBER(SEARCH("Biometric or emotion",V47))),AND('Use case profile'!$B$14="No",ISERROR(SEARCH("Biometric or emotion",V47)))),OR('Use case profile'!$B$15="Any",AND('Use case profile'!$B$15="Yes",ISNUMBER(SEARCH("Product with digital elements",V47))),AND('Use case profile'!$B$15="No",ISERROR(SEARCH("Product with digital elements",V47)))),OR('Use case profile'!$B$16="Any",AND('Use case profile'!$B$16="Yes",ISNUMBER(SEARCH("Agentic AI",V47))),AND('Use case profile'!$B$16="No",ISERROR(SEARCH("Agentic AI",V47))))),"CANDIDATE","OUT")</f>
        <v>CANDIDATE</v>
      </c>
      <c r="X47" s="6" t="s">
        <v>56</v>
      </c>
      <c r="Y47" s="6" t="s">
        <v>142</v>
      </c>
    </row>
    <row r="48" spans="1:25" ht="78" customHeight="1">
      <c r="A48" s="6" t="s">
        <v>2027</v>
      </c>
      <c r="B48" s="6" t="s">
        <v>2028</v>
      </c>
      <c r="C48" s="6" t="s">
        <v>2029</v>
      </c>
      <c r="D48" s="6" t="s">
        <v>2019</v>
      </c>
      <c r="E48" s="6" t="s">
        <v>2030</v>
      </c>
      <c r="F48" s="6" t="s">
        <v>1544</v>
      </c>
      <c r="G48" s="6" t="s">
        <v>111</v>
      </c>
      <c r="H48" s="6" t="s">
        <v>2031</v>
      </c>
      <c r="I48" s="6" t="s">
        <v>1595</v>
      </c>
      <c r="J48" s="6" t="s">
        <v>1547</v>
      </c>
      <c r="K48" s="6" t="s">
        <v>1638</v>
      </c>
      <c r="L48" s="6" t="s">
        <v>2032</v>
      </c>
      <c r="M48" s="6" t="s">
        <v>2033</v>
      </c>
      <c r="N48" s="6" t="s">
        <v>2034</v>
      </c>
      <c r="O48" s="6" t="s">
        <v>1552</v>
      </c>
      <c r="P48" s="6" t="s">
        <v>2035</v>
      </c>
      <c r="Q48" s="6" t="s">
        <v>1653</v>
      </c>
      <c r="R48" s="8" t="s">
        <v>2036</v>
      </c>
      <c r="S48" s="6" t="s">
        <v>125</v>
      </c>
      <c r="T48" s="6" t="s">
        <v>1556</v>
      </c>
      <c r="U48" s="6" t="s">
        <v>1557</v>
      </c>
      <c r="V48" s="6" t="s">
        <v>162</v>
      </c>
      <c r="W48" s="6" t="str">
        <f>IF(AND(OR('Use case profile'!$B$7="Any",F48="Global",ISNUMBER(SEARCH('Use case profile'!$B$7,F48))),OR('Use case profile'!$B$8="Any",G48="All",ISNUMBER(SEARCH('Use case profile'!$B$8,G48))),OR('Use case profile'!$B$10="Any",H48="All AI",ISNUMBER(SEARCH('Use case profile'!$B$10,H48&amp;" "&amp;V48))),OR('Use case profile'!$B$11="Any",AND('Use case profile'!$B$11="Yes",ISNUMBER(SEARCH("Personal data",V48))),AND('Use case profile'!$B$11="No",ISERROR(SEARCH("Personal data",V48)))),OR('Use case profile'!$B$12="Any",AND('Use case profile'!$B$12="Yes",ISNUMBER(SEARCH("Consequential decision",V48))),AND('Use case profile'!$B$12="No",ISERROR(SEARCH("Consequential decision",V48)))),OR('Use case profile'!$B$13="Any",AND('Use case profile'!$B$13="Yes",ISNUMBER(SEARCH("Generative AI",V48))),AND('Use case profile'!$B$13="No",ISERROR(SEARCH("Generative AI",V48)))),OR('Use case profile'!$B$14="Any",AND('Use case profile'!$B$14="Yes",ISNUMBER(SEARCH("Biometric or emotion",V48))),AND('Use case profile'!$B$14="No",ISERROR(SEARCH("Biometric or emotion",V48)))),OR('Use case profile'!$B$15="Any",AND('Use case profile'!$B$15="Yes",ISNUMBER(SEARCH("Product with digital elements",V48))),AND('Use case profile'!$B$15="No",ISERROR(SEARCH("Product with digital elements",V48)))),OR('Use case profile'!$B$16="Any",AND('Use case profile'!$B$16="Yes",ISNUMBER(SEARCH("Agentic AI",V48))),AND('Use case profile'!$B$16="No",ISERROR(SEARCH("Agentic AI",V48))))),"CANDIDATE","OUT")</f>
        <v>CANDIDATE</v>
      </c>
      <c r="X48" s="6" t="s">
        <v>53</v>
      </c>
      <c r="Y48" s="6" t="s">
        <v>68</v>
      </c>
    </row>
    <row r="49" spans="1:25" ht="78" customHeight="1">
      <c r="A49" s="6" t="s">
        <v>2037</v>
      </c>
      <c r="B49" s="6" t="s">
        <v>2038</v>
      </c>
      <c r="C49" s="6" t="s">
        <v>2039</v>
      </c>
      <c r="D49" s="6" t="s">
        <v>2019</v>
      </c>
      <c r="E49" s="6" t="s">
        <v>2040</v>
      </c>
      <c r="F49" s="6" t="s">
        <v>1544</v>
      </c>
      <c r="G49" s="6" t="s">
        <v>2041</v>
      </c>
      <c r="H49" s="6" t="s">
        <v>2042</v>
      </c>
      <c r="I49" s="6" t="s">
        <v>2043</v>
      </c>
      <c r="J49" s="6" t="s">
        <v>1547</v>
      </c>
      <c r="K49" s="6" t="s">
        <v>1574</v>
      </c>
      <c r="L49" s="6" t="s">
        <v>2044</v>
      </c>
      <c r="M49" s="6" t="s">
        <v>2045</v>
      </c>
      <c r="N49" s="6" t="s">
        <v>2046</v>
      </c>
      <c r="O49" s="6" t="s">
        <v>1578</v>
      </c>
      <c r="P49" s="6" t="s">
        <v>2047</v>
      </c>
      <c r="Q49" s="6" t="s">
        <v>1611</v>
      </c>
      <c r="R49" s="8" t="s">
        <v>2048</v>
      </c>
      <c r="S49" s="6" t="s">
        <v>125</v>
      </c>
      <c r="T49" s="6" t="s">
        <v>1556</v>
      </c>
      <c r="U49" s="6" t="s">
        <v>513</v>
      </c>
      <c r="V49" s="6" t="s">
        <v>15</v>
      </c>
      <c r="W49" s="6" t="str">
        <f>IF(AND(OR('Use case profile'!$B$7="Any",F49="Global",ISNUMBER(SEARCH('Use case profile'!$B$7,F49))),OR('Use case profile'!$B$8="Any",G49="All",ISNUMBER(SEARCH('Use case profile'!$B$8,G49))),OR('Use case profile'!$B$10="Any",H49="All AI",ISNUMBER(SEARCH('Use case profile'!$B$10,H49&amp;" "&amp;V49))),OR('Use case profile'!$B$11="Any",AND('Use case profile'!$B$11="Yes",ISNUMBER(SEARCH("Personal data",V49))),AND('Use case profile'!$B$11="No",ISERROR(SEARCH("Personal data",V49)))),OR('Use case profile'!$B$12="Any",AND('Use case profile'!$B$12="Yes",ISNUMBER(SEARCH("Consequential decision",V49))),AND('Use case profile'!$B$12="No",ISERROR(SEARCH("Consequential decision",V49)))),OR('Use case profile'!$B$13="Any",AND('Use case profile'!$B$13="Yes",ISNUMBER(SEARCH("Generative AI",V49))),AND('Use case profile'!$B$13="No",ISERROR(SEARCH("Generative AI",V49)))),OR('Use case profile'!$B$14="Any",AND('Use case profile'!$B$14="Yes",ISNUMBER(SEARCH("Biometric or emotion",V49))),AND('Use case profile'!$B$14="No",ISERROR(SEARCH("Biometric or emotion",V49)))),OR('Use case profile'!$B$15="Any",AND('Use case profile'!$B$15="Yes",ISNUMBER(SEARCH("Product with digital elements",V49))),AND('Use case profile'!$B$15="No",ISERROR(SEARCH("Product with digital elements",V49)))),OR('Use case profile'!$B$16="Any",AND('Use case profile'!$B$16="Yes",ISNUMBER(SEARCH("Agentic AI",V49))),AND('Use case profile'!$B$16="No",ISERROR(SEARCH("Agentic AI",V49))))),"CANDIDATE","OUT")</f>
        <v>CANDIDATE</v>
      </c>
      <c r="X49" s="6" t="s">
        <v>32</v>
      </c>
      <c r="Y49" s="6" t="s">
        <v>142</v>
      </c>
    </row>
    <row r="50" spans="1:25" ht="78" customHeight="1">
      <c r="A50" s="6" t="s">
        <v>2049</v>
      </c>
      <c r="B50" s="6" t="s">
        <v>41</v>
      </c>
      <c r="C50" s="6" t="s">
        <v>2050</v>
      </c>
      <c r="D50" s="6" t="s">
        <v>2019</v>
      </c>
      <c r="E50" s="6" t="s">
        <v>2051</v>
      </c>
      <c r="F50" s="6" t="s">
        <v>1544</v>
      </c>
      <c r="G50" s="6" t="s">
        <v>111</v>
      </c>
      <c r="H50" s="6" t="s">
        <v>2052</v>
      </c>
      <c r="I50" s="6" t="s">
        <v>2053</v>
      </c>
      <c r="J50" s="6" t="s">
        <v>2054</v>
      </c>
      <c r="K50" s="6" t="s">
        <v>2055</v>
      </c>
      <c r="L50" s="6" t="s">
        <v>2056</v>
      </c>
      <c r="M50" s="6" t="s">
        <v>2057</v>
      </c>
      <c r="N50" s="6" t="s">
        <v>2058</v>
      </c>
      <c r="O50" s="6" t="s">
        <v>1578</v>
      </c>
      <c r="P50" s="6" t="s">
        <v>1371</v>
      </c>
      <c r="Q50" s="6" t="s">
        <v>1611</v>
      </c>
      <c r="R50" s="8" t="s">
        <v>2059</v>
      </c>
      <c r="S50" s="6" t="s">
        <v>125</v>
      </c>
      <c r="T50" s="6" t="s">
        <v>1556</v>
      </c>
      <c r="U50" s="6" t="s">
        <v>513</v>
      </c>
      <c r="V50" s="6" t="s">
        <v>1197</v>
      </c>
      <c r="W50" s="6" t="str">
        <f>IF(AND(OR('Use case profile'!$B$7="Any",F50="Global",ISNUMBER(SEARCH('Use case profile'!$B$7,F50))),OR('Use case profile'!$B$8="Any",G50="All",ISNUMBER(SEARCH('Use case profile'!$B$8,G50))),OR('Use case profile'!$B$10="Any",H50="All AI",ISNUMBER(SEARCH('Use case profile'!$B$10,H50&amp;" "&amp;V50))),OR('Use case profile'!$B$11="Any",AND('Use case profile'!$B$11="Yes",ISNUMBER(SEARCH("Personal data",V50))),AND('Use case profile'!$B$11="No",ISERROR(SEARCH("Personal data",V50)))),OR('Use case profile'!$B$12="Any",AND('Use case profile'!$B$12="Yes",ISNUMBER(SEARCH("Consequential decision",V50))),AND('Use case profile'!$B$12="No",ISERROR(SEARCH("Consequential decision",V50)))),OR('Use case profile'!$B$13="Any",AND('Use case profile'!$B$13="Yes",ISNUMBER(SEARCH("Generative AI",V50))),AND('Use case profile'!$B$13="No",ISERROR(SEARCH("Generative AI",V50)))),OR('Use case profile'!$B$14="Any",AND('Use case profile'!$B$14="Yes",ISNUMBER(SEARCH("Biometric or emotion",V50))),AND('Use case profile'!$B$14="No",ISERROR(SEARCH("Biometric or emotion",V50)))),OR('Use case profile'!$B$15="Any",AND('Use case profile'!$B$15="Yes",ISNUMBER(SEARCH("Product with digital elements",V50))),AND('Use case profile'!$B$15="No",ISERROR(SEARCH("Product with digital elements",V50)))),OR('Use case profile'!$B$16="Any",AND('Use case profile'!$B$16="Yes",ISNUMBER(SEARCH("Agentic AI",V50))),AND('Use case profile'!$B$16="No",ISERROR(SEARCH("Agentic AI",V50))))),"CANDIDATE","OUT")</f>
        <v>CANDIDATE</v>
      </c>
      <c r="X50" s="6" t="s">
        <v>32</v>
      </c>
      <c r="Y50" s="6" t="s">
        <v>2060</v>
      </c>
    </row>
    <row r="51" spans="1:25" ht="78" customHeight="1">
      <c r="A51" s="6" t="s">
        <v>2061</v>
      </c>
      <c r="B51" s="6" t="s">
        <v>2062</v>
      </c>
      <c r="C51" s="6" t="s">
        <v>2063</v>
      </c>
      <c r="D51" s="6" t="s">
        <v>2064</v>
      </c>
      <c r="E51" s="6" t="s">
        <v>2065</v>
      </c>
      <c r="F51" s="6" t="s">
        <v>1544</v>
      </c>
      <c r="G51" s="6" t="s">
        <v>111</v>
      </c>
      <c r="H51" s="6" t="s">
        <v>1956</v>
      </c>
      <c r="I51" s="6" t="s">
        <v>2066</v>
      </c>
      <c r="J51" s="6" t="s">
        <v>1919</v>
      </c>
      <c r="K51" s="6" t="s">
        <v>1920</v>
      </c>
      <c r="L51" s="6" t="s">
        <v>2067</v>
      </c>
      <c r="M51" s="6" t="s">
        <v>2068</v>
      </c>
      <c r="N51" s="6" t="s">
        <v>2069</v>
      </c>
      <c r="O51" s="6" t="s">
        <v>1552</v>
      </c>
      <c r="P51" s="6" t="s">
        <v>2070</v>
      </c>
      <c r="Q51" s="6" t="s">
        <v>1554</v>
      </c>
      <c r="R51" s="8" t="s">
        <v>2071</v>
      </c>
      <c r="S51" s="6" t="s">
        <v>125</v>
      </c>
      <c r="T51" s="6" t="s">
        <v>1556</v>
      </c>
      <c r="U51" s="6" t="s">
        <v>1557</v>
      </c>
      <c r="V51" s="6" t="s">
        <v>128</v>
      </c>
      <c r="W51" s="6" t="str">
        <f>IF(AND(OR('Use case profile'!$B$7="Any",F51="Global",ISNUMBER(SEARCH('Use case profile'!$B$7,F51))),OR('Use case profile'!$B$8="Any",G51="All",ISNUMBER(SEARCH('Use case profile'!$B$8,G51))),OR('Use case profile'!$B$10="Any",H51="All AI",ISNUMBER(SEARCH('Use case profile'!$B$10,H51&amp;" "&amp;V51))),OR('Use case profile'!$B$11="Any",AND('Use case profile'!$B$11="Yes",ISNUMBER(SEARCH("Personal data",V51))),AND('Use case profile'!$B$11="No",ISERROR(SEARCH("Personal data",V51)))),OR('Use case profile'!$B$12="Any",AND('Use case profile'!$B$12="Yes",ISNUMBER(SEARCH("Consequential decision",V51))),AND('Use case profile'!$B$12="No",ISERROR(SEARCH("Consequential decision",V51)))),OR('Use case profile'!$B$13="Any",AND('Use case profile'!$B$13="Yes",ISNUMBER(SEARCH("Generative AI",V51))),AND('Use case profile'!$B$13="No",ISERROR(SEARCH("Generative AI",V51)))),OR('Use case profile'!$B$14="Any",AND('Use case profile'!$B$14="Yes",ISNUMBER(SEARCH("Biometric or emotion",V51))),AND('Use case profile'!$B$14="No",ISERROR(SEARCH("Biometric or emotion",V51)))),OR('Use case profile'!$B$15="Any",AND('Use case profile'!$B$15="Yes",ISNUMBER(SEARCH("Product with digital elements",V51))),AND('Use case profile'!$B$15="No",ISERROR(SEARCH("Product with digital elements",V51)))),OR('Use case profile'!$B$16="Any",AND('Use case profile'!$B$16="Yes",ISNUMBER(SEARCH("Agentic AI",V51))),AND('Use case profile'!$B$16="No",ISERROR(SEARCH("Agentic AI",V51))))),"CANDIDATE","OUT")</f>
        <v>CANDIDATE</v>
      </c>
      <c r="X51" s="6" t="s">
        <v>47</v>
      </c>
      <c r="Y51" s="6" t="s">
        <v>142</v>
      </c>
    </row>
    <row r="52" spans="1:25" ht="78" customHeight="1">
      <c r="A52" s="6" t="s">
        <v>2072</v>
      </c>
      <c r="B52" s="6" t="s">
        <v>2073</v>
      </c>
      <c r="C52" s="6" t="s">
        <v>2074</v>
      </c>
      <c r="D52" s="6" t="s">
        <v>2075</v>
      </c>
      <c r="E52" s="6" t="s">
        <v>2076</v>
      </c>
      <c r="F52" s="6" t="s">
        <v>1544</v>
      </c>
      <c r="G52" s="6" t="s">
        <v>111</v>
      </c>
      <c r="H52" s="6" t="s">
        <v>2077</v>
      </c>
      <c r="I52" s="6" t="s">
        <v>2066</v>
      </c>
      <c r="J52" s="6" t="s">
        <v>1919</v>
      </c>
      <c r="K52" s="6" t="s">
        <v>1920</v>
      </c>
      <c r="L52" s="6" t="s">
        <v>2078</v>
      </c>
      <c r="M52" s="6" t="s">
        <v>2079</v>
      </c>
      <c r="N52" s="6" t="s">
        <v>2080</v>
      </c>
      <c r="O52" s="6" t="s">
        <v>2081</v>
      </c>
      <c r="P52" s="6" t="s">
        <v>2082</v>
      </c>
      <c r="Q52" s="6" t="s">
        <v>1554</v>
      </c>
      <c r="R52" s="8" t="s">
        <v>2083</v>
      </c>
      <c r="S52" s="6" t="s">
        <v>125</v>
      </c>
      <c r="T52" s="6" t="s">
        <v>1556</v>
      </c>
      <c r="U52" s="6" t="s">
        <v>1557</v>
      </c>
      <c r="V52" s="6" t="s">
        <v>128</v>
      </c>
      <c r="W52" s="6" t="str">
        <f>IF(AND(OR('Use case profile'!$B$7="Any",F52="Global",ISNUMBER(SEARCH('Use case profile'!$B$7,F52))),OR('Use case profile'!$B$8="Any",G52="All",ISNUMBER(SEARCH('Use case profile'!$B$8,G52))),OR('Use case profile'!$B$10="Any",H52="All AI",ISNUMBER(SEARCH('Use case profile'!$B$10,H52&amp;" "&amp;V52))),OR('Use case profile'!$B$11="Any",AND('Use case profile'!$B$11="Yes",ISNUMBER(SEARCH("Personal data",V52))),AND('Use case profile'!$B$11="No",ISERROR(SEARCH("Personal data",V52)))),OR('Use case profile'!$B$12="Any",AND('Use case profile'!$B$12="Yes",ISNUMBER(SEARCH("Consequential decision",V52))),AND('Use case profile'!$B$12="No",ISERROR(SEARCH("Consequential decision",V52)))),OR('Use case profile'!$B$13="Any",AND('Use case profile'!$B$13="Yes",ISNUMBER(SEARCH("Generative AI",V52))),AND('Use case profile'!$B$13="No",ISERROR(SEARCH("Generative AI",V52)))),OR('Use case profile'!$B$14="Any",AND('Use case profile'!$B$14="Yes",ISNUMBER(SEARCH("Biometric or emotion",V52))),AND('Use case profile'!$B$14="No",ISERROR(SEARCH("Biometric or emotion",V52)))),OR('Use case profile'!$B$15="Any",AND('Use case profile'!$B$15="Yes",ISNUMBER(SEARCH("Product with digital elements",V52))),AND('Use case profile'!$B$15="No",ISERROR(SEARCH("Product with digital elements",V52)))),OR('Use case profile'!$B$16="Any",AND('Use case profile'!$B$16="Yes",ISNUMBER(SEARCH("Agentic AI",V52))),AND('Use case profile'!$B$16="No",ISERROR(SEARCH("Agentic AI",V52))))),"CANDIDATE","OUT")</f>
        <v>CANDIDATE</v>
      </c>
      <c r="X52" s="6" t="s">
        <v>47</v>
      </c>
      <c r="Y52" s="6" t="s">
        <v>142</v>
      </c>
    </row>
    <row r="53" spans="1:25" ht="78" customHeight="1">
      <c r="A53" s="6" t="s">
        <v>2084</v>
      </c>
      <c r="B53" s="6" t="s">
        <v>2085</v>
      </c>
      <c r="C53" s="6" t="s">
        <v>2086</v>
      </c>
      <c r="D53" s="6" t="s">
        <v>2087</v>
      </c>
      <c r="E53" s="6" t="s">
        <v>2088</v>
      </c>
      <c r="F53" s="6" t="s">
        <v>1544</v>
      </c>
      <c r="G53" s="6" t="s">
        <v>266</v>
      </c>
      <c r="H53" s="6" t="s">
        <v>2089</v>
      </c>
      <c r="I53" s="6" t="s">
        <v>1742</v>
      </c>
      <c r="J53" s="6" t="s">
        <v>1919</v>
      </c>
      <c r="K53" s="6" t="s">
        <v>1744</v>
      </c>
      <c r="L53" s="6" t="s">
        <v>2090</v>
      </c>
      <c r="M53" s="6" t="s">
        <v>2091</v>
      </c>
      <c r="N53" s="6" t="s">
        <v>1094</v>
      </c>
      <c r="O53" s="6" t="s">
        <v>1578</v>
      </c>
      <c r="P53" s="6" t="s">
        <v>2092</v>
      </c>
      <c r="Q53" s="6" t="s">
        <v>1554</v>
      </c>
      <c r="R53" s="8" t="s">
        <v>2093</v>
      </c>
      <c r="S53" s="6" t="s">
        <v>125</v>
      </c>
      <c r="T53" s="6" t="s">
        <v>1556</v>
      </c>
      <c r="U53" s="6" t="s">
        <v>513</v>
      </c>
      <c r="V53" s="6" t="s">
        <v>272</v>
      </c>
      <c r="W53" s="6" t="str">
        <f>IF(AND(OR('Use case profile'!$B$7="Any",F53="Global",ISNUMBER(SEARCH('Use case profile'!$B$7,F53))),OR('Use case profile'!$B$8="Any",G53="All",ISNUMBER(SEARCH('Use case profile'!$B$8,G53))),OR('Use case profile'!$B$10="Any",H53="All AI",ISNUMBER(SEARCH('Use case profile'!$B$10,H53&amp;" "&amp;V53))),OR('Use case profile'!$B$11="Any",AND('Use case profile'!$B$11="Yes",ISNUMBER(SEARCH("Personal data",V53))),AND('Use case profile'!$B$11="No",ISERROR(SEARCH("Personal data",V53)))),OR('Use case profile'!$B$12="Any",AND('Use case profile'!$B$12="Yes",ISNUMBER(SEARCH("Consequential decision",V53))),AND('Use case profile'!$B$12="No",ISERROR(SEARCH("Consequential decision",V53)))),OR('Use case profile'!$B$13="Any",AND('Use case profile'!$B$13="Yes",ISNUMBER(SEARCH("Generative AI",V53))),AND('Use case profile'!$B$13="No",ISERROR(SEARCH("Generative AI",V53)))),OR('Use case profile'!$B$14="Any",AND('Use case profile'!$B$14="Yes",ISNUMBER(SEARCH("Biometric or emotion",V53))),AND('Use case profile'!$B$14="No",ISERROR(SEARCH("Biometric or emotion",V53)))),OR('Use case profile'!$B$15="Any",AND('Use case profile'!$B$15="Yes",ISNUMBER(SEARCH("Product with digital elements",V53))),AND('Use case profile'!$B$15="No",ISERROR(SEARCH("Product with digital elements",V53)))),OR('Use case profile'!$B$16="Any",AND('Use case profile'!$B$16="Yes",ISNUMBER(SEARCH("Agentic AI",V53))),AND('Use case profile'!$B$16="No",ISERROR(SEARCH("Agentic AI",V53))))),"CANDIDATE","OUT")</f>
        <v>CANDIDATE</v>
      </c>
      <c r="X53" s="6" t="s">
        <v>32</v>
      </c>
      <c r="Y53" s="6" t="s">
        <v>142</v>
      </c>
    </row>
    <row r="54" spans="1:25" ht="78" customHeight="1">
      <c r="A54" s="6" t="s">
        <v>2094</v>
      </c>
      <c r="B54" s="6" t="s">
        <v>2095</v>
      </c>
      <c r="C54" s="6" t="s">
        <v>2096</v>
      </c>
      <c r="D54" s="6" t="s">
        <v>2097</v>
      </c>
      <c r="E54" s="6" t="s">
        <v>2098</v>
      </c>
      <c r="F54" s="6" t="s">
        <v>1544</v>
      </c>
      <c r="G54" s="6" t="s">
        <v>2041</v>
      </c>
      <c r="H54" s="6" t="s">
        <v>2099</v>
      </c>
      <c r="I54" s="6" t="s">
        <v>2100</v>
      </c>
      <c r="J54" s="6" t="s">
        <v>2101</v>
      </c>
      <c r="K54" s="6" t="s">
        <v>2102</v>
      </c>
      <c r="L54" s="6" t="s">
        <v>2103</v>
      </c>
      <c r="M54" s="6" t="s">
        <v>2104</v>
      </c>
      <c r="N54" s="6" t="s">
        <v>2105</v>
      </c>
      <c r="O54" s="6" t="s">
        <v>2106</v>
      </c>
      <c r="P54" s="6" t="s">
        <v>2107</v>
      </c>
      <c r="Q54" s="6" t="s">
        <v>1554</v>
      </c>
      <c r="R54" s="8" t="s">
        <v>2108</v>
      </c>
      <c r="S54" s="6" t="s">
        <v>125</v>
      </c>
      <c r="T54" s="6" t="s">
        <v>1556</v>
      </c>
      <c r="U54" s="6" t="s">
        <v>1557</v>
      </c>
      <c r="V54" s="6" t="s">
        <v>15</v>
      </c>
      <c r="W54" s="6" t="str">
        <f>IF(AND(OR('Use case profile'!$B$7="Any",F54="Global",ISNUMBER(SEARCH('Use case profile'!$B$7,F54))),OR('Use case profile'!$B$8="Any",G54="All",ISNUMBER(SEARCH('Use case profile'!$B$8,G54))),OR('Use case profile'!$B$10="Any",H54="All AI",ISNUMBER(SEARCH('Use case profile'!$B$10,H54&amp;" "&amp;V54))),OR('Use case profile'!$B$11="Any",AND('Use case profile'!$B$11="Yes",ISNUMBER(SEARCH("Personal data",V54))),AND('Use case profile'!$B$11="No",ISERROR(SEARCH("Personal data",V54)))),OR('Use case profile'!$B$12="Any",AND('Use case profile'!$B$12="Yes",ISNUMBER(SEARCH("Consequential decision",V54))),AND('Use case profile'!$B$12="No",ISERROR(SEARCH("Consequential decision",V54)))),OR('Use case profile'!$B$13="Any",AND('Use case profile'!$B$13="Yes",ISNUMBER(SEARCH("Generative AI",V54))),AND('Use case profile'!$B$13="No",ISERROR(SEARCH("Generative AI",V54)))),OR('Use case profile'!$B$14="Any",AND('Use case profile'!$B$14="Yes",ISNUMBER(SEARCH("Biometric or emotion",V54))),AND('Use case profile'!$B$14="No",ISERROR(SEARCH("Biometric or emotion",V54)))),OR('Use case profile'!$B$15="Any",AND('Use case profile'!$B$15="Yes",ISNUMBER(SEARCH("Product with digital elements",V54))),AND('Use case profile'!$B$15="No",ISERROR(SEARCH("Product with digital elements",V54)))),OR('Use case profile'!$B$16="Any",AND('Use case profile'!$B$16="Yes",ISNUMBER(SEARCH("Agentic AI",V54))),AND('Use case profile'!$B$16="No",ISERROR(SEARCH("Agentic AI",V54))))),"CANDIDATE","OUT")</f>
        <v>CANDIDATE</v>
      </c>
      <c r="X54" s="6" t="s">
        <v>47</v>
      </c>
      <c r="Y54" s="6" t="s">
        <v>50</v>
      </c>
    </row>
    <row r="55" spans="1:25" ht="78" customHeight="1">
      <c r="A55" s="6" t="s">
        <v>2109</v>
      </c>
      <c r="B55" s="6" t="s">
        <v>2110</v>
      </c>
      <c r="C55" s="6" t="s">
        <v>2111</v>
      </c>
      <c r="D55" s="6" t="s">
        <v>2112</v>
      </c>
      <c r="E55" s="6" t="s">
        <v>2113</v>
      </c>
      <c r="F55" s="6" t="s">
        <v>1544</v>
      </c>
      <c r="G55" s="6" t="s">
        <v>2041</v>
      </c>
      <c r="H55" s="6" t="s">
        <v>2114</v>
      </c>
      <c r="I55" s="6" t="s">
        <v>2115</v>
      </c>
      <c r="J55" s="6" t="s">
        <v>322</v>
      </c>
      <c r="K55" s="6" t="s">
        <v>1744</v>
      </c>
      <c r="L55" s="6" t="s">
        <v>2116</v>
      </c>
      <c r="M55" s="6" t="s">
        <v>2117</v>
      </c>
      <c r="N55" s="6" t="s">
        <v>2118</v>
      </c>
      <c r="O55" s="6" t="s">
        <v>553</v>
      </c>
      <c r="P55" s="6" t="s">
        <v>2119</v>
      </c>
      <c r="Q55" s="6" t="s">
        <v>1554</v>
      </c>
      <c r="R55" s="8" t="s">
        <v>2120</v>
      </c>
      <c r="S55" s="6" t="s">
        <v>125</v>
      </c>
      <c r="T55" s="6" t="s">
        <v>1556</v>
      </c>
      <c r="U55" s="6" t="s">
        <v>140</v>
      </c>
      <c r="V55" s="6" t="s">
        <v>15</v>
      </c>
      <c r="W55" s="6" t="str">
        <f>IF(AND(OR('Use case profile'!$B$7="Any",F55="Global",ISNUMBER(SEARCH('Use case profile'!$B$7,F55))),OR('Use case profile'!$B$8="Any",G55="All",ISNUMBER(SEARCH('Use case profile'!$B$8,G55))),OR('Use case profile'!$B$10="Any",H55="All AI",ISNUMBER(SEARCH('Use case profile'!$B$10,H55&amp;" "&amp;V55))),OR('Use case profile'!$B$11="Any",AND('Use case profile'!$B$11="Yes",ISNUMBER(SEARCH("Personal data",V55))),AND('Use case profile'!$B$11="No",ISERROR(SEARCH("Personal data",V55)))),OR('Use case profile'!$B$12="Any",AND('Use case profile'!$B$12="Yes",ISNUMBER(SEARCH("Consequential decision",V55))),AND('Use case profile'!$B$12="No",ISERROR(SEARCH("Consequential decision",V55)))),OR('Use case profile'!$B$13="Any",AND('Use case profile'!$B$13="Yes",ISNUMBER(SEARCH("Generative AI",V55))),AND('Use case profile'!$B$13="No",ISERROR(SEARCH("Generative AI",V55)))),OR('Use case profile'!$B$14="Any",AND('Use case profile'!$B$14="Yes",ISNUMBER(SEARCH("Biometric or emotion",V55))),AND('Use case profile'!$B$14="No",ISERROR(SEARCH("Biometric or emotion",V55)))),OR('Use case profile'!$B$15="Any",AND('Use case profile'!$B$15="Yes",ISNUMBER(SEARCH("Product with digital elements",V55))),AND('Use case profile'!$B$15="No",ISERROR(SEARCH("Product with digital elements",V55)))),OR('Use case profile'!$B$16="Any",AND('Use case profile'!$B$16="Yes",ISNUMBER(SEARCH("Agentic AI",V55))),AND('Use case profile'!$B$16="No",ISERROR(SEARCH("Agentic AI",V55))))),"CANDIDATE","OUT")</f>
        <v>CANDIDATE</v>
      </c>
      <c r="X55" s="6" t="s">
        <v>42</v>
      </c>
      <c r="Y55" s="6" t="s">
        <v>2121</v>
      </c>
    </row>
    <row r="56" spans="1:25" ht="78" customHeight="1">
      <c r="A56" s="6" t="s">
        <v>2122</v>
      </c>
      <c r="B56" s="6" t="s">
        <v>2123</v>
      </c>
      <c r="C56" s="6" t="s">
        <v>2124</v>
      </c>
      <c r="D56" s="6" t="s">
        <v>2125</v>
      </c>
      <c r="E56" s="6" t="s">
        <v>2126</v>
      </c>
      <c r="F56" s="6" t="s">
        <v>1544</v>
      </c>
      <c r="G56" s="6" t="s">
        <v>536</v>
      </c>
      <c r="H56" s="6" t="s">
        <v>549</v>
      </c>
      <c r="I56" s="6" t="s">
        <v>2127</v>
      </c>
      <c r="J56" s="6" t="s">
        <v>2128</v>
      </c>
      <c r="K56" s="6" t="s">
        <v>1744</v>
      </c>
      <c r="L56" s="6" t="s">
        <v>2129</v>
      </c>
      <c r="M56" s="6" t="s">
        <v>2130</v>
      </c>
      <c r="N56" s="6" t="s">
        <v>2131</v>
      </c>
      <c r="O56" s="6" t="s">
        <v>2132</v>
      </c>
      <c r="P56" s="6" t="s">
        <v>2133</v>
      </c>
      <c r="Q56" s="6" t="s">
        <v>1554</v>
      </c>
      <c r="R56" s="8" t="s">
        <v>2134</v>
      </c>
      <c r="S56" s="6" t="s">
        <v>125</v>
      </c>
      <c r="T56" s="6" t="s">
        <v>1556</v>
      </c>
      <c r="U56" s="6" t="s">
        <v>1854</v>
      </c>
      <c r="V56" s="6" t="s">
        <v>15</v>
      </c>
      <c r="W56" s="6" t="str">
        <f>IF(AND(OR('Use case profile'!$B$7="Any",F56="Global",ISNUMBER(SEARCH('Use case profile'!$B$7,F56))),OR('Use case profile'!$B$8="Any",G56="All",ISNUMBER(SEARCH('Use case profile'!$B$8,G56))),OR('Use case profile'!$B$10="Any",H56="All AI",ISNUMBER(SEARCH('Use case profile'!$B$10,H56&amp;" "&amp;V56))),OR('Use case profile'!$B$11="Any",AND('Use case profile'!$B$11="Yes",ISNUMBER(SEARCH("Personal data",V56))),AND('Use case profile'!$B$11="No",ISERROR(SEARCH("Personal data",V56)))),OR('Use case profile'!$B$12="Any",AND('Use case profile'!$B$12="Yes",ISNUMBER(SEARCH("Consequential decision",V56))),AND('Use case profile'!$B$12="No",ISERROR(SEARCH("Consequential decision",V56)))),OR('Use case profile'!$B$13="Any",AND('Use case profile'!$B$13="Yes",ISNUMBER(SEARCH("Generative AI",V56))),AND('Use case profile'!$B$13="No",ISERROR(SEARCH("Generative AI",V56)))),OR('Use case profile'!$B$14="Any",AND('Use case profile'!$B$14="Yes",ISNUMBER(SEARCH("Biometric or emotion",V56))),AND('Use case profile'!$B$14="No",ISERROR(SEARCH("Biometric or emotion",V56)))),OR('Use case profile'!$B$15="Any",AND('Use case profile'!$B$15="Yes",ISNUMBER(SEARCH("Product with digital elements",V56))),AND('Use case profile'!$B$15="No",ISERROR(SEARCH("Product with digital elements",V56)))),OR('Use case profile'!$B$16="Any",AND('Use case profile'!$B$16="Yes",ISNUMBER(SEARCH("Agentic AI",V56))),AND('Use case profile'!$B$16="No",ISERROR(SEARCH("Agentic AI",V56))))),"CANDIDATE","OUT")</f>
        <v>CANDIDATE</v>
      </c>
      <c r="X56" s="6" t="s">
        <v>71</v>
      </c>
      <c r="Y56" s="6" t="s">
        <v>142</v>
      </c>
    </row>
    <row r="57" spans="1:25" ht="78" customHeight="1">
      <c r="A57" s="6" t="s">
        <v>2135</v>
      </c>
      <c r="B57" s="6" t="s">
        <v>2136</v>
      </c>
      <c r="C57" s="6" t="s">
        <v>2137</v>
      </c>
      <c r="D57" s="6" t="s">
        <v>2138</v>
      </c>
      <c r="E57" s="6" t="s">
        <v>2139</v>
      </c>
      <c r="F57" s="6" t="s">
        <v>1544</v>
      </c>
      <c r="G57" s="6" t="s">
        <v>444</v>
      </c>
      <c r="H57" s="6" t="s">
        <v>2140</v>
      </c>
      <c r="I57" s="6" t="s">
        <v>2141</v>
      </c>
      <c r="J57" s="6" t="s">
        <v>970</v>
      </c>
      <c r="K57" s="6" t="s">
        <v>1744</v>
      </c>
      <c r="L57" s="6" t="s">
        <v>2142</v>
      </c>
      <c r="M57" s="6" t="s">
        <v>2143</v>
      </c>
      <c r="N57" s="6" t="s">
        <v>2144</v>
      </c>
      <c r="O57" s="6" t="s">
        <v>726</v>
      </c>
      <c r="P57" s="6" t="s">
        <v>2145</v>
      </c>
      <c r="Q57" s="6" t="s">
        <v>1554</v>
      </c>
      <c r="R57" s="8" t="s">
        <v>2146</v>
      </c>
      <c r="S57" s="6" t="s">
        <v>125</v>
      </c>
      <c r="T57" s="6" t="s">
        <v>1556</v>
      </c>
      <c r="U57" s="6" t="s">
        <v>127</v>
      </c>
      <c r="V57" s="6" t="s">
        <v>162</v>
      </c>
      <c r="W57" s="6" t="str">
        <f>IF(AND(OR('Use case profile'!$B$7="Any",F57="Global",ISNUMBER(SEARCH('Use case profile'!$B$7,F57))),OR('Use case profile'!$B$8="Any",G57="All",ISNUMBER(SEARCH('Use case profile'!$B$8,G57))),OR('Use case profile'!$B$10="Any",H57="All AI",ISNUMBER(SEARCH('Use case profile'!$B$10,H57&amp;" "&amp;V57))),OR('Use case profile'!$B$11="Any",AND('Use case profile'!$B$11="Yes",ISNUMBER(SEARCH("Personal data",V57))),AND('Use case profile'!$B$11="No",ISERROR(SEARCH("Personal data",V57)))),OR('Use case profile'!$B$12="Any",AND('Use case profile'!$B$12="Yes",ISNUMBER(SEARCH("Consequential decision",V57))),AND('Use case profile'!$B$12="No",ISERROR(SEARCH("Consequential decision",V57)))),OR('Use case profile'!$B$13="Any",AND('Use case profile'!$B$13="Yes",ISNUMBER(SEARCH("Generative AI",V57))),AND('Use case profile'!$B$13="No",ISERROR(SEARCH("Generative AI",V57)))),OR('Use case profile'!$B$14="Any",AND('Use case profile'!$B$14="Yes",ISNUMBER(SEARCH("Biometric or emotion",V57))),AND('Use case profile'!$B$14="No",ISERROR(SEARCH("Biometric or emotion",V57)))),OR('Use case profile'!$B$15="Any",AND('Use case profile'!$B$15="Yes",ISNUMBER(SEARCH("Product with digital elements",V57))),AND('Use case profile'!$B$15="No",ISERROR(SEARCH("Product with digital elements",V57)))),OR('Use case profile'!$B$16="Any",AND('Use case profile'!$B$16="Yes",ISNUMBER(SEARCH("Agentic AI",V57))),AND('Use case profile'!$B$16="No",ISERROR(SEARCH("Agentic AI",V57))))),"CANDIDATE","OUT")</f>
        <v>CANDIDATE</v>
      </c>
      <c r="X57" s="6" t="s">
        <v>53</v>
      </c>
      <c r="Y57" s="6" t="s">
        <v>2147</v>
      </c>
    </row>
  </sheetData>
  <mergeCells count="2">
    <mergeCell ref="A2:Y2"/>
    <mergeCell ref="A3:Y3"/>
  </mergeCells>
  <conditionalFormatting sqref="Q6:Q57">
    <cfRule type="containsText" dxfId="5" priority="6" operator="containsText" text="High"/>
  </conditionalFormatting>
  <conditionalFormatting sqref="U6:U57">
    <cfRule type="containsText" dxfId="4" priority="2" operator="containsText" text="Current"/>
    <cfRule type="containsText" dxfId="3" priority="3" operator="containsText" text="Partial"/>
    <cfRule type="containsText" dxfId="2" priority="4" operator="containsText" text="Registry only"/>
    <cfRule type="containsText" dxfId="1" priority="5" operator="containsText" text="Gap"/>
  </conditionalFormatting>
  <conditionalFormatting sqref="W6:W57">
    <cfRule type="containsText" dxfId="0" priority="1" operator="containsText" text="CANDIDATE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C3AED"/>
  </sheetPr>
  <dimension ref="A2:K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J10" sqref="J10"/>
    </sheetView>
  </sheetViews>
  <sheetFormatPr baseColWidth="10" defaultColWidth="8.83203125" defaultRowHeight="14"/>
  <cols>
    <col min="1" max="1" width="34" customWidth="1"/>
    <col min="2" max="2" width="16" customWidth="1"/>
    <col min="3" max="5" width="18" customWidth="1"/>
    <col min="6" max="7" width="20" customWidth="1"/>
    <col min="8" max="8" width="16" customWidth="1"/>
    <col min="9" max="10" width="46" customWidth="1"/>
    <col min="11" max="11" width="52" customWidth="1"/>
  </cols>
  <sheetData>
    <row r="2" spans="1:11" ht="28" customHeight="1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2" customHeight="1">
      <c r="A3" s="17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8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</row>
    <row r="6" spans="1:11" ht="84" customHeight="1">
      <c r="A6" s="6" t="s">
        <v>32</v>
      </c>
      <c r="B6" s="7">
        <v>8</v>
      </c>
      <c r="C6" s="7">
        <v>15</v>
      </c>
      <c r="D6" s="7">
        <v>5</v>
      </c>
      <c r="E6" s="7">
        <v>5</v>
      </c>
      <c r="F6" s="7">
        <v>1</v>
      </c>
      <c r="G6" s="7">
        <v>0</v>
      </c>
      <c r="H6" s="7">
        <v>15</v>
      </c>
      <c r="I6" s="6" t="s">
        <v>33</v>
      </c>
      <c r="J6" s="6" t="s">
        <v>34</v>
      </c>
      <c r="K6" s="6" t="s">
        <v>35</v>
      </c>
    </row>
    <row r="7" spans="1:11" ht="84" customHeight="1">
      <c r="A7" s="6" t="s">
        <v>36</v>
      </c>
      <c r="B7" s="7">
        <v>19</v>
      </c>
      <c r="C7" s="7">
        <v>19</v>
      </c>
      <c r="D7" s="7">
        <v>1</v>
      </c>
      <c r="E7" s="7">
        <v>1</v>
      </c>
      <c r="F7" s="7">
        <v>2</v>
      </c>
      <c r="G7" s="7">
        <v>0</v>
      </c>
      <c r="H7" s="7">
        <v>12</v>
      </c>
      <c r="I7" s="6" t="s">
        <v>37</v>
      </c>
      <c r="J7" s="6" t="s">
        <v>38</v>
      </c>
      <c r="K7" s="6" t="s">
        <v>35</v>
      </c>
    </row>
    <row r="8" spans="1:11" ht="84" customHeight="1">
      <c r="A8" s="6" t="s">
        <v>39</v>
      </c>
      <c r="B8" s="7">
        <v>8</v>
      </c>
      <c r="C8" s="7">
        <v>8</v>
      </c>
      <c r="D8" s="7">
        <v>1</v>
      </c>
      <c r="E8" s="7">
        <v>1</v>
      </c>
      <c r="F8" s="7">
        <v>2</v>
      </c>
      <c r="G8" s="7">
        <v>0</v>
      </c>
      <c r="H8" s="7">
        <v>7</v>
      </c>
      <c r="I8" s="6" t="s">
        <v>40</v>
      </c>
      <c r="J8" s="6" t="s">
        <v>41</v>
      </c>
      <c r="K8" s="6" t="s">
        <v>35</v>
      </c>
    </row>
    <row r="9" spans="1:11" ht="84" customHeight="1">
      <c r="A9" s="6" t="s">
        <v>42</v>
      </c>
      <c r="B9" s="7">
        <v>14</v>
      </c>
      <c r="C9" s="7">
        <v>20</v>
      </c>
      <c r="D9" s="7">
        <v>5</v>
      </c>
      <c r="E9" s="7">
        <v>5</v>
      </c>
      <c r="F9" s="7">
        <v>5</v>
      </c>
      <c r="G9" s="7">
        <v>1</v>
      </c>
      <c r="H9" s="7">
        <v>11</v>
      </c>
      <c r="I9" s="6" t="s">
        <v>43</v>
      </c>
      <c r="J9" s="6" t="s">
        <v>44</v>
      </c>
      <c r="K9" s="6" t="s">
        <v>35</v>
      </c>
    </row>
    <row r="10" spans="1:11" ht="84" customHeight="1">
      <c r="A10" s="6" t="s">
        <v>45</v>
      </c>
      <c r="B10" s="7">
        <v>5</v>
      </c>
      <c r="C10" s="7">
        <v>8</v>
      </c>
      <c r="D10" s="7">
        <v>5</v>
      </c>
      <c r="E10" s="7">
        <v>5</v>
      </c>
      <c r="F10" s="7">
        <v>1</v>
      </c>
      <c r="G10" s="7">
        <v>1</v>
      </c>
      <c r="H10" s="7">
        <v>1</v>
      </c>
      <c r="I10" s="6" t="s">
        <v>43</v>
      </c>
      <c r="J10" s="6" t="s">
        <v>46</v>
      </c>
      <c r="K10" s="6" t="s">
        <v>35</v>
      </c>
    </row>
    <row r="11" spans="1:11" ht="84" customHeight="1">
      <c r="A11" s="6" t="s">
        <v>47</v>
      </c>
      <c r="B11" s="7">
        <v>29</v>
      </c>
      <c r="C11" s="7">
        <v>43</v>
      </c>
      <c r="D11" s="7">
        <v>25</v>
      </c>
      <c r="E11" s="7">
        <v>25</v>
      </c>
      <c r="F11" s="7">
        <v>5</v>
      </c>
      <c r="G11" s="7">
        <v>2</v>
      </c>
      <c r="H11" s="7">
        <v>35</v>
      </c>
      <c r="I11" s="6" t="s">
        <v>48</v>
      </c>
      <c r="J11" s="6" t="s">
        <v>49</v>
      </c>
      <c r="K11" s="6" t="s">
        <v>35</v>
      </c>
    </row>
    <row r="12" spans="1:11" ht="84" customHeight="1">
      <c r="A12" s="6" t="s">
        <v>50</v>
      </c>
      <c r="B12" s="7">
        <v>19</v>
      </c>
      <c r="C12" s="7">
        <v>30</v>
      </c>
      <c r="D12" s="7">
        <v>7</v>
      </c>
      <c r="E12" s="7">
        <v>7</v>
      </c>
      <c r="F12" s="7">
        <v>3</v>
      </c>
      <c r="G12" s="7">
        <v>0</v>
      </c>
      <c r="H12" s="7">
        <v>17</v>
      </c>
      <c r="I12" s="6" t="s">
        <v>51</v>
      </c>
      <c r="J12" s="6" t="s">
        <v>52</v>
      </c>
      <c r="K12" s="6" t="s">
        <v>35</v>
      </c>
    </row>
    <row r="13" spans="1:11" ht="84" customHeight="1">
      <c r="A13" s="6" t="s">
        <v>53</v>
      </c>
      <c r="B13" s="7">
        <v>20</v>
      </c>
      <c r="C13" s="7">
        <v>26</v>
      </c>
      <c r="D13" s="7">
        <v>11</v>
      </c>
      <c r="E13" s="7">
        <v>11</v>
      </c>
      <c r="F13" s="7">
        <v>5</v>
      </c>
      <c r="G13" s="7">
        <v>1</v>
      </c>
      <c r="H13" s="7">
        <v>16</v>
      </c>
      <c r="I13" s="6" t="s">
        <v>54</v>
      </c>
      <c r="J13" s="6" t="s">
        <v>55</v>
      </c>
      <c r="K13" s="6" t="s">
        <v>35</v>
      </c>
    </row>
    <row r="14" spans="1:11" ht="84" customHeight="1">
      <c r="A14" s="6" t="s">
        <v>56</v>
      </c>
      <c r="B14" s="7">
        <v>8</v>
      </c>
      <c r="C14" s="7">
        <v>10</v>
      </c>
      <c r="D14" s="7">
        <v>3</v>
      </c>
      <c r="E14" s="7">
        <v>3</v>
      </c>
      <c r="F14" s="7">
        <v>2</v>
      </c>
      <c r="G14" s="7">
        <v>0</v>
      </c>
      <c r="H14" s="7">
        <v>7</v>
      </c>
      <c r="I14" s="6" t="s">
        <v>57</v>
      </c>
      <c r="J14" s="6" t="s">
        <v>58</v>
      </c>
      <c r="K14" s="6" t="s">
        <v>35</v>
      </c>
    </row>
    <row r="15" spans="1:11" ht="84" customHeight="1">
      <c r="A15" s="6" t="s">
        <v>59</v>
      </c>
      <c r="B15" s="7">
        <v>21</v>
      </c>
      <c r="C15" s="7">
        <v>23</v>
      </c>
      <c r="D15" s="7">
        <v>5</v>
      </c>
      <c r="E15" s="7">
        <v>5</v>
      </c>
      <c r="F15" s="7">
        <v>4</v>
      </c>
      <c r="G15" s="7">
        <v>0</v>
      </c>
      <c r="H15" s="7">
        <v>16</v>
      </c>
      <c r="I15" s="6" t="s">
        <v>60</v>
      </c>
      <c r="J15" s="6" t="s">
        <v>61</v>
      </c>
      <c r="K15" s="6" t="s">
        <v>35</v>
      </c>
    </row>
    <row r="16" spans="1:11" ht="84" customHeight="1">
      <c r="A16" s="6" t="s">
        <v>62</v>
      </c>
      <c r="B16" s="7">
        <v>30</v>
      </c>
      <c r="C16" s="7">
        <v>52</v>
      </c>
      <c r="D16" s="7">
        <v>8</v>
      </c>
      <c r="E16" s="7">
        <v>8</v>
      </c>
      <c r="F16" s="7">
        <v>3</v>
      </c>
      <c r="G16" s="7">
        <v>1</v>
      </c>
      <c r="H16" s="7">
        <v>37</v>
      </c>
      <c r="I16" s="6" t="s">
        <v>63</v>
      </c>
      <c r="J16" s="6" t="s">
        <v>64</v>
      </c>
      <c r="K16" s="6" t="s">
        <v>35</v>
      </c>
    </row>
    <row r="17" spans="1:11" ht="84" customHeight="1">
      <c r="A17" s="6" t="s">
        <v>65</v>
      </c>
      <c r="B17" s="7">
        <v>9</v>
      </c>
      <c r="C17" s="7">
        <v>10</v>
      </c>
      <c r="D17" s="7">
        <v>4</v>
      </c>
      <c r="E17" s="7">
        <v>5</v>
      </c>
      <c r="F17" s="7">
        <v>1</v>
      </c>
      <c r="G17" s="7">
        <v>0</v>
      </c>
      <c r="H17" s="7">
        <v>11</v>
      </c>
      <c r="I17" s="6" t="s">
        <v>66</v>
      </c>
      <c r="J17" s="6" t="s">
        <v>67</v>
      </c>
      <c r="K17" s="6" t="s">
        <v>35</v>
      </c>
    </row>
    <row r="18" spans="1:11" ht="84" customHeight="1">
      <c r="A18" s="6" t="s">
        <v>68</v>
      </c>
      <c r="B18" s="7">
        <v>17</v>
      </c>
      <c r="C18" s="7">
        <v>20</v>
      </c>
      <c r="D18" s="7">
        <v>6</v>
      </c>
      <c r="E18" s="7">
        <v>7</v>
      </c>
      <c r="F18" s="7">
        <v>4</v>
      </c>
      <c r="G18" s="7">
        <v>1</v>
      </c>
      <c r="H18" s="7">
        <v>11</v>
      </c>
      <c r="I18" s="6" t="s">
        <v>69</v>
      </c>
      <c r="J18" s="6" t="s">
        <v>70</v>
      </c>
      <c r="K18" s="6" t="s">
        <v>35</v>
      </c>
    </row>
    <row r="19" spans="1:11" ht="84" customHeight="1">
      <c r="A19" s="6" t="s">
        <v>71</v>
      </c>
      <c r="B19" s="7">
        <v>5</v>
      </c>
      <c r="C19" s="7">
        <v>10</v>
      </c>
      <c r="D19" s="7">
        <v>3</v>
      </c>
      <c r="E19" s="7">
        <v>3</v>
      </c>
      <c r="F19" s="7">
        <v>2</v>
      </c>
      <c r="G19" s="7">
        <v>1</v>
      </c>
      <c r="H19" s="7">
        <v>2</v>
      </c>
      <c r="I19" s="6" t="s">
        <v>72</v>
      </c>
      <c r="J19" s="6" t="s">
        <v>73</v>
      </c>
      <c r="K19" s="6" t="s">
        <v>35</v>
      </c>
    </row>
    <row r="20" spans="1:11" ht="84" customHeight="1">
      <c r="A20" s="6" t="s">
        <v>74</v>
      </c>
      <c r="B20" s="7">
        <v>40</v>
      </c>
      <c r="C20" s="7">
        <v>48</v>
      </c>
      <c r="D20" s="7">
        <v>6</v>
      </c>
      <c r="E20" s="7">
        <v>6</v>
      </c>
      <c r="F20" s="7">
        <v>4</v>
      </c>
      <c r="G20" s="7">
        <v>0</v>
      </c>
      <c r="H20" s="7">
        <v>32</v>
      </c>
      <c r="I20" s="6" t="s">
        <v>75</v>
      </c>
      <c r="J20" s="6" t="s">
        <v>76</v>
      </c>
      <c r="K20" s="6" t="s">
        <v>35</v>
      </c>
    </row>
    <row r="21" spans="1:11" ht="84" customHeight="1">
      <c r="A21" s="6" t="s">
        <v>77</v>
      </c>
      <c r="B21" s="7">
        <v>35</v>
      </c>
      <c r="C21" s="7">
        <v>57</v>
      </c>
      <c r="D21" s="7">
        <v>17</v>
      </c>
      <c r="E21" s="7">
        <v>18</v>
      </c>
      <c r="F21" s="7">
        <v>5</v>
      </c>
      <c r="G21" s="7">
        <v>1</v>
      </c>
      <c r="H21" s="7">
        <v>46</v>
      </c>
      <c r="I21" s="6" t="s">
        <v>43</v>
      </c>
      <c r="J21" s="6" t="s">
        <v>78</v>
      </c>
      <c r="K21" s="6" t="s">
        <v>35</v>
      </c>
    </row>
  </sheetData>
  <mergeCells count="2">
    <mergeCell ref="A2:K2"/>
    <mergeCell ref="A3:K3"/>
  </mergeCells>
  <conditionalFormatting sqref="B6:H21">
    <cfRule type="expression" dxfId="11" priority="1">
      <formula>B6&gt;0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Use case profile</vt:lpstr>
      <vt:lpstr>Regulations</vt:lpstr>
      <vt:lpstr>Standards &amp; frameworks</vt:lpstr>
      <vt:lpstr>Control overlap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 Kallar</cp:lastModifiedBy>
  <dcterms:created xsi:type="dcterms:W3CDTF">2026-09-24T15:59:38Z</dcterms:created>
  <dcterms:modified xsi:type="dcterms:W3CDTF">2026-09-24T16:01:39Z</dcterms:modified>
</cp:coreProperties>
</file>